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W:\09 Wirtschaft und Wissen\40000_Oekonomie_intern\32501 TBN FORSTBAR\Handbuch-Anleitungen\Formular\Personal_kosten\"/>
    </mc:Choice>
  </mc:AlternateContent>
  <xr:revisionPtr revIDLastSave="0" documentId="8_{B8399B83-C2CB-4650-8CBD-85A79F2A3728}" xr6:coauthVersionLast="47" xr6:coauthVersionMax="47" xr10:uidLastSave="{00000000-0000-0000-0000-000000000000}"/>
  <bookViews>
    <workbookView xWindow="-108" yWindow="-108" windowWidth="23256" windowHeight="14016" activeTab="2" xr2:uid="{00000000-000D-0000-FFFF-FFFF00000000}"/>
  </bookViews>
  <sheets>
    <sheet name="Anleitung" sheetId="7" r:id="rId1"/>
    <sheet name="Angestellte" sheetId="3" r:id="rId2"/>
    <sheet name="Lohndaten" sheetId="1" r:id="rId3"/>
    <sheet name="ForstBAR Export" sheetId="2" r:id="rId4"/>
    <sheet name="Grunddaten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3" l="1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K167" i="2"/>
  <c r="K162" i="2"/>
  <c r="K157" i="2"/>
  <c r="K152" i="2"/>
  <c r="K147" i="2"/>
  <c r="K142" i="2"/>
  <c r="K137" i="2"/>
  <c r="K132" i="2"/>
  <c r="K127" i="2"/>
  <c r="K122" i="2"/>
  <c r="K117" i="2"/>
  <c r="K112" i="2"/>
  <c r="K107" i="2"/>
  <c r="K102" i="2"/>
  <c r="K97" i="2"/>
  <c r="K92" i="2"/>
  <c r="K87" i="2"/>
  <c r="K82" i="2"/>
  <c r="K77" i="2"/>
  <c r="K72" i="2"/>
  <c r="K67" i="2"/>
  <c r="K62" i="2"/>
  <c r="K57" i="2"/>
  <c r="K52" i="2"/>
  <c r="K47" i="2"/>
  <c r="K42" i="2"/>
  <c r="K37" i="2"/>
  <c r="K32" i="2"/>
  <c r="K27" i="2"/>
  <c r="K22" i="2"/>
  <c r="K17" i="2"/>
  <c r="K12" i="2"/>
  <c r="K7" i="2"/>
  <c r="G163" i="2"/>
  <c r="G158" i="2"/>
  <c r="G153" i="2"/>
  <c r="G148" i="2"/>
  <c r="G143" i="2"/>
  <c r="G141" i="2"/>
  <c r="G138" i="2"/>
  <c r="G133" i="2"/>
  <c r="G128" i="2"/>
  <c r="G123" i="2"/>
  <c r="G118" i="2"/>
  <c r="G113" i="2"/>
  <c r="G108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3" i="2"/>
  <c r="BT32" i="1" l="1"/>
  <c r="BS32" i="1"/>
  <c r="BQ32" i="1"/>
  <c r="BO32" i="1"/>
  <c r="BM32" i="1"/>
  <c r="BK32" i="1"/>
  <c r="BI32" i="1"/>
  <c r="BG32" i="1"/>
  <c r="BE32" i="1"/>
  <c r="BC32" i="1"/>
  <c r="BA32" i="1"/>
  <c r="AY32" i="1"/>
  <c r="AW32" i="1"/>
  <c r="AU32" i="1"/>
  <c r="AS32" i="1"/>
  <c r="AQ32" i="1"/>
  <c r="AO32" i="1"/>
  <c r="AM32" i="1"/>
  <c r="AK32" i="1"/>
  <c r="AI32" i="1"/>
  <c r="AG32" i="1"/>
  <c r="AE32" i="1"/>
  <c r="AC32" i="1"/>
  <c r="AA32" i="1"/>
  <c r="Y32" i="1"/>
  <c r="W32" i="1"/>
  <c r="U32" i="1"/>
  <c r="S32" i="1"/>
  <c r="Q32" i="1"/>
  <c r="O32" i="1"/>
  <c r="M32" i="1"/>
  <c r="K32" i="1"/>
  <c r="I32" i="1"/>
  <c r="BS5" i="1"/>
  <c r="BQ5" i="1"/>
  <c r="BO5" i="1"/>
  <c r="BM5" i="1"/>
  <c r="BK5" i="1"/>
  <c r="BI5" i="1"/>
  <c r="BG5" i="1"/>
  <c r="BE5" i="1"/>
  <c r="BC5" i="1"/>
  <c r="BA5" i="1"/>
  <c r="AY5" i="1"/>
  <c r="AW5" i="1"/>
  <c r="AU5" i="1"/>
  <c r="AS5" i="1"/>
  <c r="AQ5" i="1"/>
  <c r="AO5" i="1"/>
  <c r="AM5" i="1"/>
  <c r="AK5" i="1"/>
  <c r="AI5" i="1"/>
  <c r="AG5" i="1"/>
  <c r="AE5" i="1"/>
  <c r="AC5" i="1"/>
  <c r="AA5" i="1"/>
  <c r="Y5" i="1"/>
  <c r="W5" i="1"/>
  <c r="U5" i="1"/>
  <c r="S5" i="1"/>
  <c r="Q5" i="1"/>
  <c r="O5" i="1"/>
  <c r="M5" i="1"/>
  <c r="K5" i="1"/>
  <c r="I5" i="1"/>
  <c r="G5" i="1"/>
  <c r="BT31" i="1"/>
  <c r="BT25" i="1"/>
  <c r="BT26" i="1"/>
  <c r="BT27" i="1"/>
  <c r="BT28" i="1"/>
  <c r="BS29" i="1"/>
  <c r="BQ29" i="1"/>
  <c r="BO29" i="1"/>
  <c r="BM29" i="1"/>
  <c r="BK29" i="1"/>
  <c r="BI29" i="1"/>
  <c r="BG29" i="1"/>
  <c r="BE29" i="1"/>
  <c r="BC29" i="1"/>
  <c r="BA29" i="1"/>
  <c r="AY29" i="1"/>
  <c r="AW29" i="1"/>
  <c r="AU29" i="1"/>
  <c r="AS29" i="1"/>
  <c r="AQ29" i="1"/>
  <c r="AO29" i="1"/>
  <c r="AM29" i="1"/>
  <c r="AK29" i="1"/>
  <c r="AI29" i="1"/>
  <c r="AG29" i="1"/>
  <c r="AE29" i="1"/>
  <c r="AC29" i="1"/>
  <c r="AA29" i="1"/>
  <c r="Y29" i="1"/>
  <c r="W29" i="1"/>
  <c r="U29" i="1"/>
  <c r="S29" i="1"/>
  <c r="Q29" i="1"/>
  <c r="O29" i="1"/>
  <c r="M29" i="1"/>
  <c r="K29" i="1"/>
  <c r="I29" i="1"/>
  <c r="BS23" i="1"/>
  <c r="G166" i="2" s="1"/>
  <c r="BQ23" i="1"/>
  <c r="G161" i="2" s="1"/>
  <c r="BO23" i="1"/>
  <c r="G156" i="2" s="1"/>
  <c r="BM23" i="1"/>
  <c r="G151" i="2" s="1"/>
  <c r="BK23" i="1"/>
  <c r="G146" i="2" s="1"/>
  <c r="BI23" i="1"/>
  <c r="BG23" i="1"/>
  <c r="G136" i="2" s="1"/>
  <c r="BE23" i="1"/>
  <c r="G131" i="2" s="1"/>
  <c r="BC23" i="1"/>
  <c r="G126" i="2" s="1"/>
  <c r="BA23" i="1"/>
  <c r="G121" i="2" s="1"/>
  <c r="AY23" i="1"/>
  <c r="G116" i="2" s="1"/>
  <c r="AW23" i="1"/>
  <c r="G111" i="2" s="1"/>
  <c r="AU23" i="1"/>
  <c r="G106" i="2" s="1"/>
  <c r="AS23" i="1"/>
  <c r="G101" i="2" s="1"/>
  <c r="AQ23" i="1"/>
  <c r="G96" i="2" s="1"/>
  <c r="AO23" i="1"/>
  <c r="G91" i="2" s="1"/>
  <c r="AM23" i="1"/>
  <c r="G86" i="2" s="1"/>
  <c r="AK23" i="1"/>
  <c r="G81" i="2" s="1"/>
  <c r="AI23" i="1"/>
  <c r="G76" i="2" s="1"/>
  <c r="AG23" i="1"/>
  <c r="G71" i="2" s="1"/>
  <c r="AE23" i="1"/>
  <c r="G66" i="2" s="1"/>
  <c r="AC23" i="1"/>
  <c r="AA23" i="1"/>
  <c r="Y23" i="1"/>
  <c r="W23" i="1"/>
  <c r="U23" i="1"/>
  <c r="S23" i="1"/>
  <c r="Q23" i="1"/>
  <c r="O23" i="1"/>
  <c r="M23" i="1"/>
  <c r="K23" i="1"/>
  <c r="I23" i="1"/>
  <c r="BS17" i="1"/>
  <c r="G165" i="2" s="1"/>
  <c r="BQ17" i="1"/>
  <c r="G160" i="2" s="1"/>
  <c r="BO17" i="1"/>
  <c r="G155" i="2" s="1"/>
  <c r="BM17" i="1"/>
  <c r="G150" i="2" s="1"/>
  <c r="BK17" i="1"/>
  <c r="G145" i="2" s="1"/>
  <c r="BI17" i="1"/>
  <c r="G140" i="2" s="1"/>
  <c r="BG17" i="1"/>
  <c r="G135" i="2" s="1"/>
  <c r="BE17" i="1"/>
  <c r="G130" i="2" s="1"/>
  <c r="BC17" i="1"/>
  <c r="G125" i="2" s="1"/>
  <c r="BA17" i="1"/>
  <c r="G120" i="2" s="1"/>
  <c r="AY17" i="1"/>
  <c r="G115" i="2" s="1"/>
  <c r="AW17" i="1"/>
  <c r="G110" i="2" s="1"/>
  <c r="AU17" i="1"/>
  <c r="G105" i="2" s="1"/>
  <c r="AS17" i="1"/>
  <c r="G100" i="2" s="1"/>
  <c r="AQ17" i="1"/>
  <c r="G95" i="2" s="1"/>
  <c r="AO17" i="1"/>
  <c r="G90" i="2" s="1"/>
  <c r="AM17" i="1"/>
  <c r="G85" i="2" s="1"/>
  <c r="AK17" i="1"/>
  <c r="G80" i="2" s="1"/>
  <c r="AI17" i="1"/>
  <c r="G75" i="2" s="1"/>
  <c r="AG17" i="1"/>
  <c r="G70" i="2" s="1"/>
  <c r="AE17" i="1"/>
  <c r="G65" i="2" s="1"/>
  <c r="AC17" i="1"/>
  <c r="AA17" i="1"/>
  <c r="Y17" i="1"/>
  <c r="W17" i="1"/>
  <c r="U17" i="1"/>
  <c r="S17" i="1"/>
  <c r="Q17" i="1"/>
  <c r="O17" i="1"/>
  <c r="M17" i="1"/>
  <c r="K17" i="1"/>
  <c r="I17" i="1"/>
  <c r="BS13" i="1"/>
  <c r="G164" i="2" s="1"/>
  <c r="BQ13" i="1"/>
  <c r="G159" i="2" s="1"/>
  <c r="BO13" i="1"/>
  <c r="G154" i="2" s="1"/>
  <c r="BM13" i="1"/>
  <c r="G149" i="2" s="1"/>
  <c r="BK13" i="1"/>
  <c r="G144" i="2" s="1"/>
  <c r="BI13" i="1"/>
  <c r="G139" i="2" s="1"/>
  <c r="BG13" i="1"/>
  <c r="G134" i="2" s="1"/>
  <c r="BE13" i="1"/>
  <c r="G129" i="2" s="1"/>
  <c r="BC13" i="1"/>
  <c r="G124" i="2" s="1"/>
  <c r="BA13" i="1"/>
  <c r="G119" i="2" s="1"/>
  <c r="AY13" i="1"/>
  <c r="G114" i="2" s="1"/>
  <c r="AW13" i="1"/>
  <c r="G109" i="2" s="1"/>
  <c r="AU13" i="1"/>
  <c r="G104" i="2" s="1"/>
  <c r="AS13" i="1"/>
  <c r="G99" i="2" s="1"/>
  <c r="AQ13" i="1"/>
  <c r="G94" i="2" s="1"/>
  <c r="AO13" i="1"/>
  <c r="G89" i="2" s="1"/>
  <c r="AM13" i="1"/>
  <c r="G84" i="2" s="1"/>
  <c r="AK13" i="1"/>
  <c r="G79" i="2" s="1"/>
  <c r="AI13" i="1"/>
  <c r="G74" i="2" s="1"/>
  <c r="AG13" i="1"/>
  <c r="G69" i="2" s="1"/>
  <c r="AE13" i="1"/>
  <c r="G64" i="2" s="1"/>
  <c r="AC13" i="1"/>
  <c r="AA13" i="1"/>
  <c r="Y13" i="1"/>
  <c r="W13" i="1"/>
  <c r="U13" i="1"/>
  <c r="S13" i="1"/>
  <c r="Q13" i="1"/>
  <c r="O13" i="1"/>
  <c r="M13" i="1"/>
  <c r="K13" i="1"/>
  <c r="I13" i="1"/>
  <c r="BT8" i="1"/>
  <c r="BT7" i="1"/>
  <c r="BS9" i="1"/>
  <c r="BQ9" i="1"/>
  <c r="BO9" i="1"/>
  <c r="BM9" i="1"/>
  <c r="BK9" i="1"/>
  <c r="BI9" i="1"/>
  <c r="BG9" i="1"/>
  <c r="BE9" i="1"/>
  <c r="BC9" i="1"/>
  <c r="BA9" i="1"/>
  <c r="AY9" i="1"/>
  <c r="AW9" i="1"/>
  <c r="AU9" i="1"/>
  <c r="G103" i="2" s="1"/>
  <c r="AS9" i="1"/>
  <c r="G98" i="2" s="1"/>
  <c r="AQ9" i="1"/>
  <c r="G93" i="2" s="1"/>
  <c r="AO9" i="1"/>
  <c r="G88" i="2" s="1"/>
  <c r="AM9" i="1"/>
  <c r="G83" i="2" s="1"/>
  <c r="AK9" i="1"/>
  <c r="G78" i="2" s="1"/>
  <c r="AI9" i="1"/>
  <c r="G73" i="2" s="1"/>
  <c r="AG9" i="1"/>
  <c r="G68" i="2" s="1"/>
  <c r="AE9" i="1"/>
  <c r="G63" i="2" s="1"/>
  <c r="AC9" i="1"/>
  <c r="AA9" i="1"/>
  <c r="Y9" i="1"/>
  <c r="W9" i="1"/>
  <c r="U9" i="1"/>
  <c r="S9" i="1"/>
  <c r="Q9" i="1"/>
  <c r="O9" i="1"/>
  <c r="M9" i="1"/>
  <c r="K9" i="1"/>
  <c r="I9" i="1"/>
  <c r="G32" i="1"/>
  <c r="G17" i="1"/>
  <c r="G13" i="1"/>
  <c r="G9" i="1"/>
  <c r="BR4" i="1"/>
  <c r="BP4" i="1"/>
  <c r="BN4" i="1"/>
  <c r="BL4" i="1"/>
  <c r="BJ4" i="1"/>
  <c r="BH4" i="1"/>
  <c r="BF4" i="1"/>
  <c r="BD4" i="1"/>
  <c r="BB4" i="1"/>
  <c r="AZ4" i="1"/>
  <c r="AX4" i="1"/>
  <c r="AV4" i="1"/>
  <c r="AT4" i="1"/>
  <c r="AR4" i="1"/>
  <c r="AP4" i="1"/>
  <c r="AN4" i="1"/>
  <c r="AL4" i="1"/>
  <c r="AJ4" i="1"/>
  <c r="AH4" i="1"/>
  <c r="AF4" i="1"/>
  <c r="AD4" i="1"/>
  <c r="AB4" i="1"/>
  <c r="Z4" i="1"/>
  <c r="X4" i="1"/>
  <c r="V4" i="1"/>
  <c r="T4" i="1"/>
  <c r="R4" i="1"/>
  <c r="P4" i="1"/>
  <c r="N4" i="1"/>
  <c r="L4" i="1"/>
  <c r="J4" i="1"/>
  <c r="H4" i="1"/>
  <c r="F4" i="1"/>
  <c r="D38" i="3"/>
  <c r="H5" i="1"/>
  <c r="J5" i="1"/>
  <c r="L5" i="1"/>
  <c r="N5" i="1"/>
  <c r="P5" i="1"/>
  <c r="R5" i="1"/>
  <c r="T5" i="1"/>
  <c r="V5" i="1"/>
  <c r="J45" i="2" s="1"/>
  <c r="X5" i="1"/>
  <c r="Z5" i="1"/>
  <c r="AB5" i="1"/>
  <c r="AD5" i="1"/>
  <c r="AF5" i="1"/>
  <c r="AH5" i="1"/>
  <c r="AJ5" i="1"/>
  <c r="AL5" i="1"/>
  <c r="D21" i="3"/>
  <c r="AN5" i="1" s="1"/>
  <c r="D22" i="3"/>
  <c r="AP5" i="1" s="1"/>
  <c r="D23" i="3"/>
  <c r="AR5" i="1" s="1"/>
  <c r="D24" i="3"/>
  <c r="AT5" i="1" s="1"/>
  <c r="D25" i="3"/>
  <c r="AV5" i="1" s="1"/>
  <c r="D26" i="3"/>
  <c r="AX5" i="1" s="1"/>
  <c r="D27" i="3"/>
  <c r="AZ5" i="1" s="1"/>
  <c r="D28" i="3"/>
  <c r="BB5" i="1" s="1"/>
  <c r="D29" i="3"/>
  <c r="BD5" i="1" s="1"/>
  <c r="J130" i="2" s="1"/>
  <c r="D30" i="3"/>
  <c r="BF5" i="1" s="1"/>
  <c r="J137" i="2" s="1"/>
  <c r="D31" i="3"/>
  <c r="BH5" i="1" s="1"/>
  <c r="J141" i="2" s="1"/>
  <c r="D32" i="3"/>
  <c r="BJ5" i="1" s="1"/>
  <c r="J146" i="2" s="1"/>
  <c r="D33" i="3"/>
  <c r="BL5" i="1" s="1"/>
  <c r="J150" i="2" s="1"/>
  <c r="D34" i="3"/>
  <c r="BN5" i="1" s="1"/>
  <c r="J153" i="2" s="1"/>
  <c r="D35" i="3"/>
  <c r="BP5" i="1" s="1"/>
  <c r="J160" i="2" s="1"/>
  <c r="D36" i="3"/>
  <c r="BR5" i="1" s="1"/>
  <c r="J164" i="2" s="1"/>
  <c r="D37" i="3"/>
  <c r="F5" i="1"/>
  <c r="K46" i="2"/>
  <c r="K45" i="2"/>
  <c r="K44" i="2"/>
  <c r="K43" i="2"/>
  <c r="K163" i="2"/>
  <c r="K164" i="2"/>
  <c r="K165" i="2"/>
  <c r="K166" i="2"/>
  <c r="A163" i="2"/>
  <c r="A164" i="2"/>
  <c r="A165" i="2"/>
  <c r="A166" i="2"/>
  <c r="A167" i="2"/>
  <c r="F20" i="2" l="1"/>
  <c r="F19" i="2"/>
  <c r="F18" i="2"/>
  <c r="F140" i="2"/>
  <c r="F139" i="2"/>
  <c r="F138" i="2"/>
  <c r="F23" i="2"/>
  <c r="F25" i="2"/>
  <c r="F24" i="2"/>
  <c r="F63" i="2"/>
  <c r="F65" i="2"/>
  <c r="F64" i="2"/>
  <c r="F103" i="2"/>
  <c r="F104" i="2"/>
  <c r="F105" i="2"/>
  <c r="F143" i="2"/>
  <c r="F145" i="2"/>
  <c r="F144" i="2"/>
  <c r="F14" i="2"/>
  <c r="F15" i="2"/>
  <c r="F13" i="2"/>
  <c r="F100" i="2"/>
  <c r="F99" i="2"/>
  <c r="F98" i="2"/>
  <c r="F28" i="2"/>
  <c r="F30" i="2"/>
  <c r="F29" i="2"/>
  <c r="F70" i="2"/>
  <c r="F69" i="2"/>
  <c r="F68" i="2"/>
  <c r="F108" i="2"/>
  <c r="F110" i="2"/>
  <c r="F109" i="2"/>
  <c r="F150" i="2"/>
  <c r="F149" i="2"/>
  <c r="F148" i="2"/>
  <c r="F60" i="2"/>
  <c r="F59" i="2"/>
  <c r="F58" i="2"/>
  <c r="F35" i="2"/>
  <c r="F34" i="2"/>
  <c r="F33" i="2"/>
  <c r="F75" i="2"/>
  <c r="F74" i="2"/>
  <c r="F73" i="2"/>
  <c r="F115" i="2"/>
  <c r="F114" i="2"/>
  <c r="F113" i="2"/>
  <c r="F155" i="2"/>
  <c r="F154" i="2"/>
  <c r="F153" i="2"/>
  <c r="F40" i="2"/>
  <c r="F39" i="2"/>
  <c r="F38" i="2"/>
  <c r="F159" i="2"/>
  <c r="F158" i="2"/>
  <c r="F160" i="2"/>
  <c r="F119" i="2"/>
  <c r="F118" i="2"/>
  <c r="F120" i="2"/>
  <c r="F7" i="2"/>
  <c r="F3" i="2"/>
  <c r="F6" i="2"/>
  <c r="F5" i="2"/>
  <c r="F4" i="2"/>
  <c r="F45" i="2"/>
  <c r="F44" i="2"/>
  <c r="F43" i="2"/>
  <c r="F85" i="2"/>
  <c r="F84" i="2"/>
  <c r="F83" i="2"/>
  <c r="F125" i="2"/>
  <c r="F124" i="2"/>
  <c r="F123" i="2"/>
  <c r="F165" i="2"/>
  <c r="F164" i="2"/>
  <c r="F163" i="2"/>
  <c r="F78" i="2"/>
  <c r="F80" i="2"/>
  <c r="F79" i="2"/>
  <c r="F9" i="2"/>
  <c r="F10" i="2"/>
  <c r="F8" i="2"/>
  <c r="F49" i="2"/>
  <c r="F48" i="2"/>
  <c r="F50" i="2"/>
  <c r="F89" i="2"/>
  <c r="F88" i="2"/>
  <c r="F90" i="2"/>
  <c r="F129" i="2"/>
  <c r="F128" i="2"/>
  <c r="F130" i="2"/>
  <c r="F53" i="2"/>
  <c r="F54" i="2"/>
  <c r="F55" i="2"/>
  <c r="F94" i="2"/>
  <c r="F93" i="2"/>
  <c r="F95" i="2"/>
  <c r="F133" i="2"/>
  <c r="F134" i="2"/>
  <c r="F135" i="2"/>
  <c r="F166" i="2"/>
  <c r="F167" i="2"/>
  <c r="J163" i="2"/>
  <c r="J167" i="2"/>
  <c r="F162" i="2"/>
  <c r="J165" i="2"/>
  <c r="J166" i="2"/>
  <c r="J161" i="2"/>
  <c r="J158" i="2"/>
  <c r="J159" i="2"/>
  <c r="J162" i="2"/>
  <c r="J157" i="2"/>
  <c r="J155" i="2"/>
  <c r="J154" i="2"/>
  <c r="J156" i="2"/>
  <c r="J148" i="2"/>
  <c r="J149" i="2"/>
  <c r="J152" i="2"/>
  <c r="J151" i="2"/>
  <c r="J145" i="2"/>
  <c r="J144" i="2"/>
  <c r="J143" i="2"/>
  <c r="J147" i="2"/>
  <c r="J140" i="2"/>
  <c r="J139" i="2"/>
  <c r="J138" i="2"/>
  <c r="J142" i="2"/>
  <c r="J136" i="2"/>
  <c r="J135" i="2"/>
  <c r="J134" i="2"/>
  <c r="J133" i="2"/>
  <c r="J128" i="2"/>
  <c r="J132" i="2"/>
  <c r="J131" i="2"/>
  <c r="J129" i="2"/>
  <c r="J46" i="2"/>
  <c r="J47" i="2"/>
  <c r="J44" i="2"/>
  <c r="J43" i="2"/>
  <c r="F47" i="2"/>
  <c r="F46" i="2"/>
  <c r="A47" i="2"/>
  <c r="K41" i="2"/>
  <c r="K40" i="2"/>
  <c r="K39" i="2"/>
  <c r="K38" i="2"/>
  <c r="A43" i="2"/>
  <c r="A44" i="2"/>
  <c r="A45" i="2"/>
  <c r="A46" i="2"/>
  <c r="K58" i="2" l="1"/>
  <c r="K59" i="2"/>
  <c r="K60" i="2"/>
  <c r="K61" i="2"/>
  <c r="K63" i="2"/>
  <c r="K64" i="2"/>
  <c r="K65" i="2"/>
  <c r="K66" i="2"/>
  <c r="K68" i="2"/>
  <c r="K69" i="2"/>
  <c r="K70" i="2"/>
  <c r="K71" i="2"/>
  <c r="K73" i="2"/>
  <c r="K74" i="2"/>
  <c r="K75" i="2"/>
  <c r="K76" i="2"/>
  <c r="K78" i="2"/>
  <c r="K79" i="2"/>
  <c r="K80" i="2"/>
  <c r="K81" i="2"/>
  <c r="K83" i="2"/>
  <c r="K84" i="2"/>
  <c r="K85" i="2"/>
  <c r="K86" i="2"/>
  <c r="K88" i="2"/>
  <c r="K89" i="2"/>
  <c r="K90" i="2"/>
  <c r="K91" i="2"/>
  <c r="K93" i="2"/>
  <c r="K94" i="2"/>
  <c r="K95" i="2"/>
  <c r="K96" i="2"/>
  <c r="K98" i="2"/>
  <c r="K99" i="2"/>
  <c r="K100" i="2"/>
  <c r="K101" i="2"/>
  <c r="K103" i="2"/>
  <c r="K104" i="2"/>
  <c r="K105" i="2"/>
  <c r="K106" i="2"/>
  <c r="K108" i="2"/>
  <c r="K109" i="2"/>
  <c r="K110" i="2"/>
  <c r="K111" i="2"/>
  <c r="K113" i="2"/>
  <c r="K114" i="2"/>
  <c r="K115" i="2"/>
  <c r="K116" i="2"/>
  <c r="K118" i="2"/>
  <c r="K119" i="2"/>
  <c r="K120" i="2"/>
  <c r="K121" i="2"/>
  <c r="K123" i="2"/>
  <c r="K124" i="2"/>
  <c r="K125" i="2"/>
  <c r="K126" i="2"/>
  <c r="K128" i="2"/>
  <c r="K129" i="2"/>
  <c r="K130" i="2"/>
  <c r="K131" i="2"/>
  <c r="K133" i="2"/>
  <c r="K134" i="2"/>
  <c r="K135" i="2"/>
  <c r="K136" i="2"/>
  <c r="K138" i="2"/>
  <c r="K139" i="2"/>
  <c r="K140" i="2"/>
  <c r="K141" i="2"/>
  <c r="K143" i="2"/>
  <c r="K144" i="2"/>
  <c r="K145" i="2"/>
  <c r="K146" i="2"/>
  <c r="K148" i="2"/>
  <c r="K149" i="2"/>
  <c r="K150" i="2"/>
  <c r="K151" i="2"/>
  <c r="K153" i="2"/>
  <c r="K154" i="2"/>
  <c r="K155" i="2"/>
  <c r="K156" i="2"/>
  <c r="K158" i="2"/>
  <c r="K159" i="2"/>
  <c r="K160" i="2"/>
  <c r="K161" i="2"/>
  <c r="J124" i="2"/>
  <c r="J125" i="2"/>
  <c r="J126" i="2"/>
  <c r="J127" i="2"/>
  <c r="J123" i="2"/>
  <c r="J119" i="2"/>
  <c r="J120" i="2"/>
  <c r="J121" i="2"/>
  <c r="J122" i="2"/>
  <c r="J118" i="2"/>
  <c r="J114" i="2"/>
  <c r="J115" i="2"/>
  <c r="J116" i="2"/>
  <c r="J117" i="2"/>
  <c r="J113" i="2"/>
  <c r="J109" i="2"/>
  <c r="J110" i="2"/>
  <c r="J111" i="2"/>
  <c r="J112" i="2"/>
  <c r="J108" i="2"/>
  <c r="J104" i="2"/>
  <c r="J105" i="2"/>
  <c r="J106" i="2"/>
  <c r="J107" i="2"/>
  <c r="J103" i="2"/>
  <c r="J99" i="2"/>
  <c r="J100" i="2"/>
  <c r="J101" i="2"/>
  <c r="J102" i="2"/>
  <c r="J98" i="2"/>
  <c r="J94" i="2"/>
  <c r="J95" i="2"/>
  <c r="J96" i="2"/>
  <c r="J97" i="2"/>
  <c r="J93" i="2"/>
  <c r="J89" i="2"/>
  <c r="J90" i="2"/>
  <c r="J91" i="2"/>
  <c r="J92" i="2"/>
  <c r="J88" i="2"/>
  <c r="J84" i="2"/>
  <c r="J85" i="2"/>
  <c r="J86" i="2"/>
  <c r="J87" i="2"/>
  <c r="J83" i="2"/>
  <c r="J79" i="2"/>
  <c r="J80" i="2"/>
  <c r="J81" i="2"/>
  <c r="J82" i="2"/>
  <c r="J78" i="2"/>
  <c r="J74" i="2"/>
  <c r="J75" i="2"/>
  <c r="J76" i="2"/>
  <c r="J77" i="2"/>
  <c r="J73" i="2"/>
  <c r="J69" i="2"/>
  <c r="J70" i="2"/>
  <c r="J71" i="2"/>
  <c r="J72" i="2"/>
  <c r="J68" i="2"/>
  <c r="J64" i="2"/>
  <c r="J65" i="2"/>
  <c r="J66" i="2"/>
  <c r="J67" i="2"/>
  <c r="J63" i="2"/>
  <c r="J62" i="2"/>
  <c r="J59" i="2"/>
  <c r="J60" i="2"/>
  <c r="J61" i="2"/>
  <c r="J58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F161" i="2"/>
  <c r="F157" i="2"/>
  <c r="F156" i="2"/>
  <c r="F152" i="2"/>
  <c r="F151" i="2"/>
  <c r="F147" i="2"/>
  <c r="F146" i="2"/>
  <c r="F142" i="2"/>
  <c r="F141" i="2"/>
  <c r="F137" i="2"/>
  <c r="F136" i="2"/>
  <c r="F132" i="2"/>
  <c r="F131" i="2"/>
  <c r="F127" i="2"/>
  <c r="F126" i="2"/>
  <c r="F122" i="2"/>
  <c r="F121" i="2"/>
  <c r="F117" i="2"/>
  <c r="F116" i="2"/>
  <c r="F112" i="2"/>
  <c r="F111" i="2"/>
  <c r="F107" i="2"/>
  <c r="F106" i="2"/>
  <c r="F102" i="2"/>
  <c r="F101" i="2"/>
  <c r="F97" i="2"/>
  <c r="F96" i="2"/>
  <c r="F92" i="2"/>
  <c r="F91" i="2"/>
  <c r="F87" i="2"/>
  <c r="F86" i="2"/>
  <c r="F82" i="2"/>
  <c r="F81" i="2"/>
  <c r="F77" i="2"/>
  <c r="F76" i="2"/>
  <c r="F72" i="2"/>
  <c r="F71" i="2"/>
  <c r="F67" i="2"/>
  <c r="F66" i="2"/>
  <c r="F62" i="2"/>
  <c r="F61" i="2"/>
  <c r="F56" i="2" l="1"/>
  <c r="F57" i="2"/>
  <c r="K56" i="2"/>
  <c r="K55" i="2"/>
  <c r="K54" i="2"/>
  <c r="K53" i="2"/>
  <c r="J57" i="2"/>
  <c r="J56" i="2"/>
  <c r="J55" i="2"/>
  <c r="J54" i="2"/>
  <c r="J53" i="2"/>
  <c r="K50" i="2" l="1"/>
  <c r="K49" i="2"/>
  <c r="F51" i="2"/>
  <c r="F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61" i="2"/>
  <c r="G59" i="2"/>
  <c r="G57" i="2"/>
  <c r="G56" i="2"/>
  <c r="G54" i="2"/>
  <c r="G53" i="2"/>
  <c r="G62" i="2" l="1"/>
  <c r="G97" i="2"/>
  <c r="G112" i="2"/>
  <c r="G152" i="2"/>
  <c r="G72" i="2"/>
  <c r="G82" i="2"/>
  <c r="G137" i="2"/>
  <c r="G167" i="2"/>
  <c r="G127" i="2"/>
  <c r="G67" i="2"/>
  <c r="G122" i="2"/>
  <c r="G92" i="2"/>
  <c r="G107" i="2"/>
  <c r="G147" i="2"/>
  <c r="G162" i="2"/>
  <c r="G77" i="2"/>
  <c r="G132" i="2"/>
  <c r="G58" i="2"/>
  <c r="G117" i="2"/>
  <c r="G87" i="2"/>
  <c r="G102" i="2"/>
  <c r="G142" i="2"/>
  <c r="G157" i="2"/>
  <c r="J52" i="2"/>
  <c r="K51" i="2"/>
  <c r="J51" i="2"/>
  <c r="J50" i="2"/>
  <c r="J49" i="2"/>
  <c r="K48" i="2"/>
  <c r="J48" i="2"/>
  <c r="J42" i="2"/>
  <c r="F42" i="2"/>
  <c r="J41" i="2"/>
  <c r="F41" i="2"/>
  <c r="J40" i="2"/>
  <c r="J39" i="2"/>
  <c r="J38" i="2"/>
  <c r="J37" i="2"/>
  <c r="F37" i="2"/>
  <c r="K36" i="2"/>
  <c r="J36" i="2"/>
  <c r="F36" i="2"/>
  <c r="K35" i="2"/>
  <c r="J35" i="2"/>
  <c r="K34" i="2"/>
  <c r="J34" i="2"/>
  <c r="K33" i="2"/>
  <c r="J33" i="2"/>
  <c r="J32" i="2"/>
  <c r="F32" i="2"/>
  <c r="K31" i="2"/>
  <c r="J31" i="2"/>
  <c r="F31" i="2"/>
  <c r="K30" i="2"/>
  <c r="J30" i="2"/>
  <c r="K29" i="2"/>
  <c r="J29" i="2"/>
  <c r="K28" i="2"/>
  <c r="J28" i="2"/>
  <c r="J27" i="2"/>
  <c r="F27" i="2"/>
  <c r="K26" i="2"/>
  <c r="J26" i="2"/>
  <c r="F26" i="2"/>
  <c r="K25" i="2"/>
  <c r="J25" i="2"/>
  <c r="K24" i="2"/>
  <c r="J24" i="2"/>
  <c r="K23" i="2"/>
  <c r="J23" i="2"/>
  <c r="J22" i="2"/>
  <c r="F22" i="2"/>
  <c r="K21" i="2"/>
  <c r="J21" i="2"/>
  <c r="F21" i="2"/>
  <c r="K20" i="2"/>
  <c r="J20" i="2"/>
  <c r="K19" i="2"/>
  <c r="J19" i="2"/>
  <c r="K18" i="2"/>
  <c r="J18" i="2"/>
  <c r="J17" i="2"/>
  <c r="F17" i="2"/>
  <c r="K16" i="2"/>
  <c r="J16" i="2"/>
  <c r="F16" i="2"/>
  <c r="K15" i="2"/>
  <c r="J15" i="2"/>
  <c r="K14" i="2"/>
  <c r="J14" i="2"/>
  <c r="K13" i="2"/>
  <c r="J13" i="2"/>
  <c r="J12" i="2"/>
  <c r="F12" i="2"/>
  <c r="K11" i="2"/>
  <c r="J11" i="2"/>
  <c r="F11" i="2"/>
  <c r="K10" i="2"/>
  <c r="J10" i="2"/>
  <c r="K9" i="2"/>
  <c r="J9" i="2"/>
  <c r="K8" i="2"/>
  <c r="J8" i="2"/>
  <c r="J7" i="2"/>
  <c r="K6" i="2"/>
  <c r="J6" i="2"/>
  <c r="K5" i="2"/>
  <c r="J5" i="2"/>
  <c r="K4" i="2"/>
  <c r="J4" i="2"/>
  <c r="K3" i="2"/>
  <c r="J3" i="2"/>
  <c r="G4" i="2" l="1"/>
  <c r="A52" i="2"/>
  <c r="A51" i="2"/>
  <c r="A50" i="2"/>
  <c r="A49" i="2"/>
  <c r="A48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G52" i="2"/>
  <c r="G47" i="2"/>
  <c r="G42" i="2"/>
  <c r="G37" i="2"/>
  <c r="G32" i="2"/>
  <c r="G27" i="2"/>
  <c r="G22" i="2"/>
  <c r="G17" i="2"/>
  <c r="G12" i="2"/>
  <c r="G29" i="1"/>
  <c r="G51" i="2"/>
  <c r="G46" i="2"/>
  <c r="G41" i="2"/>
  <c r="G36" i="2"/>
  <c r="G31" i="2"/>
  <c r="G26" i="2"/>
  <c r="G21" i="2"/>
  <c r="G16" i="2"/>
  <c r="G11" i="2"/>
  <c r="G23" i="1"/>
  <c r="G49" i="2"/>
  <c r="G44" i="2"/>
  <c r="G39" i="2"/>
  <c r="G34" i="2"/>
  <c r="G29" i="2"/>
  <c r="G24" i="2"/>
  <c r="G19" i="2"/>
  <c r="G14" i="2"/>
  <c r="G9" i="2"/>
  <c r="G48" i="2"/>
  <c r="G33" i="2"/>
  <c r="G28" i="2"/>
  <c r="BT23" i="1" l="1"/>
  <c r="BT29" i="1"/>
  <c r="G6" i="2"/>
  <c r="BT13" i="1"/>
  <c r="G3" i="2"/>
  <c r="G43" i="2"/>
  <c r="G38" i="2"/>
  <c r="G18" i="2"/>
  <c r="G8" i="2"/>
  <c r="G7" i="2"/>
  <c r="G23" i="2"/>
  <c r="BT9" i="1" l="1"/>
  <c r="I30" i="1"/>
  <c r="G13" i="2"/>
  <c r="K30" i="1" l="1"/>
  <c r="G5" i="2"/>
  <c r="G10" i="2"/>
  <c r="G30" i="1"/>
  <c r="G15" i="2" l="1"/>
  <c r="G25" i="2" l="1"/>
  <c r="G20" i="2"/>
  <c r="M30" i="1"/>
  <c r="O30" i="1" l="1"/>
  <c r="G30" i="2" l="1"/>
  <c r="Q30" i="1"/>
  <c r="S30" i="1" l="1"/>
  <c r="G35" i="2"/>
  <c r="G40" i="2"/>
  <c r="U30" i="1" l="1"/>
  <c r="Y30" i="1" l="1"/>
  <c r="W30" i="1"/>
  <c r="G45" i="2"/>
  <c r="G55" i="2"/>
  <c r="G50" i="2" l="1"/>
  <c r="AA30" i="1"/>
  <c r="AC30" i="1" l="1"/>
  <c r="G60" i="2"/>
  <c r="AE30" i="1"/>
  <c r="AG30" i="1" l="1"/>
  <c r="AI30" i="1" l="1"/>
  <c r="AK30" i="1" l="1"/>
  <c r="AM30" i="1" l="1"/>
  <c r="AO30" i="1" l="1"/>
  <c r="AQ30" i="1" l="1"/>
  <c r="AS30" i="1" l="1"/>
  <c r="AU30" i="1" l="1"/>
  <c r="AW30" i="1" l="1"/>
  <c r="AY30" i="1" l="1"/>
  <c r="BA30" i="1" l="1"/>
  <c r="BC30" i="1" l="1"/>
  <c r="BE30" i="1" l="1"/>
  <c r="BG30" i="1" l="1"/>
  <c r="BI30" i="1" l="1"/>
  <c r="BK30" i="1" l="1"/>
  <c r="BM30" i="1" l="1"/>
  <c r="BO30" i="1" l="1"/>
  <c r="BS30" i="1"/>
  <c r="BT17" i="1" l="1"/>
  <c r="BQ30" i="1" l="1"/>
  <c r="BT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Crausaz Ludovic</author>
  </authors>
  <commentList>
    <comment ref="E3" authorId="0" shapeId="0" xr:uid="{C70CB070-9821-4CBC-A861-F0B2EE37B859}">
      <text>
        <r>
          <rPr>
            <b/>
            <sz val="9"/>
            <color indexed="81"/>
            <rFont val="Segoe UI"/>
            <charset val="1"/>
          </rPr>
          <t xml:space="preserve">Kostenstellenerweiterung: 
</t>
        </r>
        <r>
          <rPr>
            <sz val="9"/>
            <color indexed="81"/>
            <rFont val="Segoe UI"/>
            <family val="2"/>
          </rPr>
          <t xml:space="preserve">Mit einer Erweiterung der Kostenstelle kann jeder Mitarbeiter in der ForstBAR zugeordnet werden, falls erwünscht. Falls Sie bspw. 3 Forstwarte beschäftigt haben, könnten Sie wie folgt erweiter: 01, 02, 03 in Splate E. Ansonten wird das Personal mit gleicher Kostenstellen-Nr. zusammengefasst dargestellt.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Crausaz Ludovic</author>
  </authors>
  <commentList>
    <comment ref="C6" authorId="0" shapeId="0" xr:uid="{3791169C-9C6C-4CB3-ABB1-B1573F8C7C5D}">
      <text>
        <r>
          <rPr>
            <b/>
            <sz val="9"/>
            <color indexed="81"/>
            <rFont val="Segoe UI"/>
            <family val="2"/>
          </rPr>
          <t xml:space="preserve">Bruttolohn gemäss Finanzbuchhaltung
</t>
        </r>
        <r>
          <rPr>
            <sz val="9"/>
            <color indexed="81"/>
            <rFont val="Segoe UI"/>
            <family val="2"/>
          </rPr>
          <t>Ohne Kinderzulage, jedoch Ferien, Feiertage, 13. Monatslohn, Ortszuschlag, Schlechtwetterentschädigung, Bonus und Prämie Inklusive.
Geben Sie die Gesamtsumme je Funktion und Person ein.</t>
        </r>
      </text>
    </comment>
    <comment ref="C10" authorId="0" shapeId="0" xr:uid="{A829C86D-5B71-4742-824B-5FE85F790D91}">
      <text>
        <r>
          <rPr>
            <b/>
            <sz val="9"/>
            <color indexed="81"/>
            <rFont val="Segoe UI"/>
            <family val="2"/>
          </rPr>
          <t xml:space="preserve">Rückerstattungen
</t>
        </r>
        <r>
          <rPr>
            <sz val="9"/>
            <color indexed="81"/>
            <rFont val="Segoe UI"/>
            <family val="2"/>
          </rPr>
          <t xml:space="preserve">Alle Rückerstattungen von Sozialabgaben im Zusammenhang mit dem Personal (z. B. IV, EO, SUVA usw.).
Geben Sie die Gesamtsumme je Funktion und Person ein.
</t>
        </r>
      </text>
    </comment>
    <comment ref="C14" authorId="0" shapeId="0" xr:uid="{7AF83387-8D92-4A13-B413-A8F81719A159}">
      <text>
        <r>
          <rPr>
            <b/>
            <sz val="9"/>
            <color indexed="81"/>
            <rFont val="Segoe UI"/>
            <family val="2"/>
          </rPr>
          <t xml:space="preserve">Sozialabgaben gemäss Finanzbuchhaltung
</t>
        </r>
        <r>
          <rPr>
            <sz val="9"/>
            <color indexed="81"/>
            <rFont val="Segoe UI"/>
            <family val="2"/>
          </rPr>
          <t xml:space="preserve">Es handelt sich um den </t>
        </r>
        <r>
          <rPr>
            <b/>
            <sz val="9"/>
            <color indexed="81"/>
            <rFont val="Segoe UI"/>
            <family val="2"/>
          </rPr>
          <t>Arbeitgeberanteil</t>
        </r>
        <r>
          <rPr>
            <sz val="9"/>
            <color indexed="81"/>
            <rFont val="Segoe UI"/>
            <family val="2"/>
          </rPr>
          <t xml:space="preserve"> an den Beiträgen für AHV, ALV, IV, EO, Krankenkasse, Pensionskasse, SUVA und andere Sozialversicherungen, ausgenommen sind die Familienzulagen.
Geben Sie die Gesamtsumme  je Funktion und Person ein.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18" authorId="0" shapeId="0" xr:uid="{86EE5D04-E3AB-4DDA-AD56-EE3BDAA5DC5B}">
      <text>
        <r>
          <rPr>
            <b/>
            <sz val="9"/>
            <color indexed="81"/>
            <rFont val="Segoe UI"/>
            <family val="2"/>
          </rPr>
          <t xml:space="preserve">Entschädigungen für Spesen
</t>
        </r>
        <r>
          <rPr>
            <sz val="9"/>
            <color indexed="81"/>
            <rFont val="Segoe UI"/>
            <family val="2"/>
          </rPr>
          <t xml:space="preserve">Zulagen und/oder Erstattungen für Geschäftsreisen, Mahlzeiten-, Übernachtungs- und Auto-Entschädigungen, Beiträge für Personalunterkünfte usw.
Geben Sie die Gesamtsumme je Funktion und Person ein.
</t>
        </r>
      </text>
    </comment>
    <comment ref="C24" authorId="0" shapeId="0" xr:uid="{D97ACE6C-D367-4210-97D0-9A4AAADCF9CB}">
      <text>
        <r>
          <rPr>
            <b/>
            <sz val="9"/>
            <color indexed="81"/>
            <rFont val="Segoe UI"/>
            <charset val="1"/>
          </rPr>
          <t xml:space="preserve">Sonstige Kosten des Personals
</t>
        </r>
        <r>
          <rPr>
            <sz val="9"/>
            <color indexed="81"/>
            <rFont val="Segoe UI"/>
            <family val="2"/>
          </rPr>
          <t>Hier werden die durch die Tätigkeit des Personals begründeten Zuschläge wie Arbeitskleidung, Schutzausrüstung, Abschiedsgeschenke, Schulmaterial, sowie die Kosten für Rekrutierung, Information, Aus- und Weiterbildung, plus Impfungen und Personalrabatte zusammengefasst.
Geben Sie die Gesamtsumme je Funktion und Person ein.</t>
        </r>
      </text>
    </comment>
  </commentList>
</comments>
</file>

<file path=xl/sharedStrings.xml><?xml version="1.0" encoding="utf-8"?>
<sst xmlns="http://schemas.openxmlformats.org/spreadsheetml/2006/main" count="459" uniqueCount="97">
  <si>
    <t xml:space="preserve">   Total</t>
  </si>
  <si>
    <t xml:space="preserve">  Total</t>
  </si>
  <si>
    <t>=</t>
  </si>
  <si>
    <t>Linie</t>
  </si>
  <si>
    <t>Datum</t>
  </si>
  <si>
    <t>Beleg</t>
  </si>
  <si>
    <t>Konto</t>
  </si>
  <si>
    <t>D/C</t>
  </si>
  <si>
    <t>Text1</t>
  </si>
  <si>
    <t>Betrag</t>
  </si>
  <si>
    <t>NBTID</t>
  </si>
  <si>
    <t>SchlagID</t>
  </si>
  <si>
    <t>KTID</t>
  </si>
  <si>
    <t>KEA</t>
  </si>
  <si>
    <t>NBSTID</t>
  </si>
  <si>
    <t>EG</t>
  </si>
  <si>
    <t>Menge</t>
  </si>
  <si>
    <t>Einheit</t>
  </si>
  <si>
    <t>-</t>
  </si>
  <si>
    <t>1.1</t>
  </si>
  <si>
    <t>1.2</t>
  </si>
  <si>
    <t>2.1</t>
  </si>
  <si>
    <t>2.2</t>
  </si>
  <si>
    <t>4.1</t>
  </si>
  <si>
    <t>4.2</t>
  </si>
  <si>
    <t>5.1</t>
  </si>
  <si>
    <t>5.2</t>
  </si>
  <si>
    <t>5.3</t>
  </si>
  <si>
    <t>6.1</t>
  </si>
  <si>
    <t>6.2</t>
  </si>
  <si>
    <t>6.3</t>
  </si>
  <si>
    <t>6.4</t>
  </si>
  <si>
    <t>5.4</t>
  </si>
  <si>
    <t>Liste der Angestellten</t>
  </si>
  <si>
    <t>*Pflichtfelder</t>
  </si>
  <si>
    <t>Vorname</t>
  </si>
  <si>
    <t>Name*</t>
  </si>
  <si>
    <t>Funktion*</t>
  </si>
  <si>
    <t>Lohn</t>
  </si>
  <si>
    <t>Bruttolohn</t>
  </si>
  <si>
    <t>Anderes</t>
  </si>
  <si>
    <t>Rückerstattungen</t>
  </si>
  <si>
    <t>Rückerstattungen Versicherungen</t>
  </si>
  <si>
    <t>Andere Rückerstattungen</t>
  </si>
  <si>
    <t>Sozialabgaben</t>
  </si>
  <si>
    <t>Arbeitgeberanteil</t>
  </si>
  <si>
    <t>Andere Sozialabgaben</t>
  </si>
  <si>
    <t>Spesenzulagen</t>
  </si>
  <si>
    <t>Essensspesen</t>
  </si>
  <si>
    <t>Reisespesen</t>
  </si>
  <si>
    <t>Telefon</t>
  </si>
  <si>
    <t>Andere</t>
  </si>
  <si>
    <t>Andere Personalkosten</t>
  </si>
  <si>
    <t>Funktion</t>
  </si>
  <si>
    <t>Forstingenieure</t>
  </si>
  <si>
    <t>Förster</t>
  </si>
  <si>
    <t>Praktikanten</t>
  </si>
  <si>
    <t>Übrige Betriebsleitung</t>
  </si>
  <si>
    <t>Vorarbeiter</t>
  </si>
  <si>
    <t>Forstwarte</t>
  </si>
  <si>
    <t>Waldarbeiter</t>
  </si>
  <si>
    <t>Werkequipen</t>
  </si>
  <si>
    <t>Akkordanten</t>
  </si>
  <si>
    <t>Übriges Personal</t>
  </si>
  <si>
    <t>Kostenstellen-Nr.</t>
  </si>
  <si>
    <t xml:space="preserve">Kostenstellen-Nr. </t>
  </si>
  <si>
    <t>Erweiterung</t>
  </si>
  <si>
    <t>ForstBAR Formular: Lohnkosten</t>
  </si>
  <si>
    <t xml:space="preserve">Jahr: </t>
  </si>
  <si>
    <t xml:space="preserve">Betriebsteil: </t>
  </si>
  <si>
    <t xml:space="preserve">Forstunternehmen: </t>
  </si>
  <si>
    <t xml:space="preserve">Funktion </t>
  </si>
  <si>
    <t>Entschädigungen, Sitzungsgelder</t>
  </si>
  <si>
    <t>Schutzkleidung</t>
  </si>
  <si>
    <t xml:space="preserve">Kurskosten </t>
  </si>
  <si>
    <t xml:space="preserve">Andere </t>
  </si>
  <si>
    <t>Total gesamt</t>
  </si>
  <si>
    <t>produktive Stunden</t>
  </si>
  <si>
    <t>Stundensatz (intern)</t>
  </si>
  <si>
    <t>Kostenstellen-Nr.  / Vorname / Name</t>
  </si>
  <si>
    <t xml:space="preserve">Automatisch </t>
  </si>
  <si>
    <t>Zelle mit Information</t>
  </si>
  <si>
    <t>Auszufüllende Zelle</t>
  </si>
  <si>
    <t>Optionale Zelle</t>
  </si>
  <si>
    <t>Personalkosten</t>
  </si>
  <si>
    <t>Lehrlinge</t>
  </si>
  <si>
    <t>Insgesamt</t>
  </si>
  <si>
    <t>Kosten-/Erlösart</t>
  </si>
  <si>
    <t>Anleitung Formular Personlakosten</t>
  </si>
  <si>
    <t xml:space="preserve">Pflichtfelder sind: Name und Funktion. Die Kostenstellen-Nummer wird automatisch zugeteilt. </t>
  </si>
  <si>
    <t>Falls mehrere Angestellte einer Personalkategorie angehören, und diese in der ForstBAR nicht zusammen-</t>
  </si>
  <si>
    <t xml:space="preserve">Haben Sie alle Beschäftigten erfasst, dann erscheinen diese separat im Lohnblatt. </t>
  </si>
  <si>
    <t xml:space="preserve">Bitte hier nun pro Mitarbeiter die entsprechenden Zellen ausfüllen. </t>
  </si>
  <si>
    <t xml:space="preserve">Die Tabelle ForstBAR Export wird nun automatisch in der richtigen Art für den Export in die ForstBAR erstellt. </t>
  </si>
  <si>
    <t xml:space="preserve">Bitte füllen Sie zuerst das Tabellenblatt "Angestellte" aus. </t>
  </si>
  <si>
    <t>gefasst werden sollen, vergeben Sie bitte in der Spalte "Erweiterung" individuelle Nummern. (siehe Kommentar)</t>
  </si>
  <si>
    <t xml:space="preserve">Bitte alle Daten markieren und dann als csv-Datei abspeichern. Somit kann die Datei danach in die ForstBAR importiert werden.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</si>
</sst>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99CC00"/>
      <name val="Calibri"/>
      <family val="2"/>
      <scheme val="minor"/>
    </font>
    <font>
      <sz val="10"/>
      <color rgb="FF99CC0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charset val="1"/>
    </font>
    <font>
      <b/>
      <sz val="10"/>
      <name val="Arial"/>
      <family val="2"/>
    </font>
    <font>
      <sz val="10"/>
      <name val="Arial"/>
      <family val="2"/>
    </font>
    <font>
      <sz val="10"/>
      <color indexed="53"/>
      <name val="Arial"/>
      <family val="2"/>
    </font>
    <font>
      <b/>
      <sz val="10"/>
      <color theme="9" tint="0.39997558519241921"/>
      <name val="Arial"/>
      <family val="2"/>
    </font>
    <font>
      <sz val="10"/>
      <color theme="9" tint="0.39997558519241921"/>
      <name val="Arial"/>
      <family val="2"/>
    </font>
    <font>
      <sz val="10"/>
      <color rgb="FF99CC00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5C11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DBBE1"/>
        <bgColor indexed="64"/>
      </patternFill>
    </fill>
    <fill>
      <patternFill patternType="solid">
        <fgColor rgb="FFA3E0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6" borderId="13" xfId="0" applyFont="1" applyFill="1" applyBorder="1"/>
    <xf numFmtId="0" fontId="2" fillId="6" borderId="13" xfId="0" applyFont="1" applyFill="1" applyBorder="1"/>
    <xf numFmtId="2" fontId="1" fillId="6" borderId="13" xfId="0" applyNumberFormat="1" applyFont="1" applyFill="1" applyBorder="1"/>
    <xf numFmtId="49" fontId="7" fillId="0" borderId="0" xfId="0" applyNumberFormat="1" applyFont="1" applyProtection="1">
      <protection locked="0"/>
    </xf>
    <xf numFmtId="0" fontId="8" fillId="0" borderId="3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6" xfId="0" applyFont="1" applyBorder="1" applyProtection="1">
      <protection locked="0"/>
    </xf>
    <xf numFmtId="2" fontId="8" fillId="0" borderId="6" xfId="0" applyNumberFormat="1" applyFont="1" applyBorder="1" applyProtection="1">
      <protection locked="0"/>
    </xf>
    <xf numFmtId="2" fontId="8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49" fontId="7" fillId="0" borderId="7" xfId="0" applyNumberFormat="1" applyFont="1" applyBorder="1" applyProtection="1"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0" fontId="7" fillId="0" borderId="9" xfId="0" applyFont="1" applyBorder="1" applyProtection="1">
      <protection locked="0"/>
    </xf>
    <xf numFmtId="0" fontId="7" fillId="0" borderId="0" xfId="0" applyFont="1" applyProtection="1">
      <protection locked="0"/>
    </xf>
    <xf numFmtId="49" fontId="7" fillId="0" borderId="1" xfId="0" applyNumberFormat="1" applyFont="1" applyBorder="1" applyProtection="1">
      <protection locked="0"/>
    </xf>
    <xf numFmtId="0" fontId="8" fillId="0" borderId="10" xfId="0" applyFont="1" applyBorder="1" applyProtection="1">
      <protection locked="0"/>
    </xf>
    <xf numFmtId="49" fontId="7" fillId="0" borderId="11" xfId="0" applyNumberFormat="1" applyFont="1" applyBorder="1" applyProtection="1">
      <protection locked="0"/>
    </xf>
    <xf numFmtId="0" fontId="8" fillId="0" borderId="2" xfId="0" applyFont="1" applyBorder="1" applyProtection="1">
      <protection locked="0"/>
    </xf>
    <xf numFmtId="4" fontId="8" fillId="5" borderId="2" xfId="0" applyNumberFormat="1" applyFont="1" applyFill="1" applyBorder="1" applyProtection="1">
      <protection locked="0"/>
    </xf>
    <xf numFmtId="0" fontId="7" fillId="0" borderId="2" xfId="0" applyFont="1" applyBorder="1" applyProtection="1">
      <protection locked="0"/>
    </xf>
    <xf numFmtId="0" fontId="8" fillId="0" borderId="11" xfId="0" applyFont="1" applyBorder="1" applyProtection="1">
      <protection locked="0"/>
    </xf>
    <xf numFmtId="2" fontId="8" fillId="0" borderId="12" xfId="0" applyNumberFormat="1" applyFont="1" applyBorder="1" applyProtection="1">
      <protection locked="0"/>
    </xf>
    <xf numFmtId="0" fontId="8" fillId="0" borderId="7" xfId="0" applyFont="1" applyBorder="1" applyAlignment="1" applyProtection="1">
      <alignment horizontal="right"/>
      <protection locked="0"/>
    </xf>
    <xf numFmtId="0" fontId="7" fillId="0" borderId="6" xfId="0" applyFont="1" applyBorder="1" applyProtection="1"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2" fontId="8" fillId="0" borderId="11" xfId="0" applyNumberFormat="1" applyFont="1" applyBorder="1" applyProtection="1"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49" fontId="7" fillId="0" borderId="15" xfId="0" applyNumberFormat="1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49" fontId="7" fillId="0" borderId="21" xfId="0" applyNumberFormat="1" applyFont="1" applyBorder="1" applyProtection="1">
      <protection locked="0"/>
    </xf>
    <xf numFmtId="0" fontId="8" fillId="0" borderId="22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8" fillId="0" borderId="24" xfId="0" applyFont="1" applyBorder="1" applyProtection="1">
      <protection locked="0"/>
    </xf>
    <xf numFmtId="0" fontId="7" fillId="0" borderId="12" xfId="0" applyFont="1" applyBorder="1" applyAlignment="1" applyProtection="1">
      <alignment horizontal="right"/>
      <protection locked="0"/>
    </xf>
    <xf numFmtId="2" fontId="8" fillId="0" borderId="26" xfId="0" applyNumberFormat="1" applyFont="1" applyBorder="1" applyProtection="1">
      <protection locked="0"/>
    </xf>
    <xf numFmtId="2" fontId="8" fillId="0" borderId="15" xfId="0" applyNumberFormat="1" applyFont="1" applyBorder="1" applyProtection="1">
      <protection locked="0"/>
    </xf>
    <xf numFmtId="0" fontId="8" fillId="0" borderId="16" xfId="0" applyFont="1" applyBorder="1" applyProtection="1">
      <protection locked="0"/>
    </xf>
    <xf numFmtId="2" fontId="8" fillId="0" borderId="27" xfId="0" applyNumberFormat="1" applyFont="1" applyBorder="1" applyProtection="1">
      <protection locked="0"/>
    </xf>
    <xf numFmtId="0" fontId="7" fillId="0" borderId="17" xfId="0" applyFont="1" applyBorder="1" applyAlignment="1" applyProtection="1">
      <alignment horizontal="right"/>
      <protection locked="0"/>
    </xf>
    <xf numFmtId="0" fontId="8" fillId="0" borderId="28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8" fillId="0" borderId="29" xfId="0" applyFont="1" applyBorder="1" applyProtection="1">
      <protection locked="0"/>
    </xf>
    <xf numFmtId="0" fontId="8" fillId="0" borderId="26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21" xfId="0" applyFont="1" applyBorder="1" applyProtection="1">
      <protection locked="0"/>
    </xf>
    <xf numFmtId="0" fontId="7" fillId="0" borderId="16" xfId="0" applyFont="1" applyBorder="1" applyProtection="1">
      <protection locked="0"/>
    </xf>
    <xf numFmtId="2" fontId="8" fillId="0" borderId="16" xfId="0" applyNumberFormat="1" applyFont="1" applyBorder="1" applyProtection="1">
      <protection locked="0"/>
    </xf>
    <xf numFmtId="0" fontId="8" fillId="0" borderId="6" xfId="0" applyFont="1" applyBorder="1" applyAlignment="1" applyProtection="1">
      <alignment horizontal="center"/>
      <protection locked="0"/>
    </xf>
    <xf numFmtId="2" fontId="8" fillId="0" borderId="28" xfId="0" applyNumberFormat="1" applyFont="1" applyBorder="1" applyProtection="1">
      <protection locked="0"/>
    </xf>
    <xf numFmtId="0" fontId="8" fillId="0" borderId="3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left"/>
      <protection locked="0"/>
    </xf>
    <xf numFmtId="4" fontId="7" fillId="4" borderId="21" xfId="0" applyNumberFormat="1" applyFont="1" applyFill="1" applyBorder="1" applyProtection="1">
      <protection locked="0"/>
    </xf>
    <xf numFmtId="4" fontId="7" fillId="4" borderId="25" xfId="0" applyNumberFormat="1" applyFont="1" applyFill="1" applyBorder="1" applyProtection="1">
      <protection locked="0"/>
    </xf>
    <xf numFmtId="0" fontId="8" fillId="0" borderId="32" xfId="0" applyFont="1" applyBorder="1" applyProtection="1">
      <protection locked="0"/>
    </xf>
    <xf numFmtId="0" fontId="8" fillId="0" borderId="34" xfId="0" applyFont="1" applyBorder="1" applyAlignment="1" applyProtection="1">
      <alignment horizontal="right"/>
      <protection locked="0"/>
    </xf>
    <xf numFmtId="0" fontId="8" fillId="0" borderId="35" xfId="0" applyFont="1" applyBorder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49" fontId="13" fillId="0" borderId="0" xfId="0" applyNumberFormat="1" applyFont="1" applyProtection="1">
      <protection locked="0"/>
    </xf>
    <xf numFmtId="0" fontId="13" fillId="0" borderId="0" xfId="0" applyFont="1"/>
    <xf numFmtId="49" fontId="13" fillId="0" borderId="0" xfId="0" applyNumberFormat="1" applyFont="1"/>
    <xf numFmtId="4" fontId="7" fillId="3" borderId="25" xfId="0" applyNumberFormat="1" applyFont="1" applyFill="1" applyBorder="1"/>
    <xf numFmtId="4" fontId="7" fillId="3" borderId="2" xfId="0" applyNumberFormat="1" applyFont="1" applyFill="1" applyBorder="1"/>
    <xf numFmtId="0" fontId="7" fillId="3" borderId="5" xfId="0" applyFont="1" applyFill="1" applyBorder="1"/>
    <xf numFmtId="4" fontId="8" fillId="3" borderId="25" xfId="0" applyNumberFormat="1" applyFont="1" applyFill="1" applyBorder="1"/>
    <xf numFmtId="0" fontId="12" fillId="5" borderId="36" xfId="0" applyFont="1" applyFill="1" applyBorder="1" applyProtection="1">
      <protection locked="0"/>
    </xf>
    <xf numFmtId="0" fontId="8" fillId="7" borderId="36" xfId="0" applyFont="1" applyFill="1" applyBorder="1" applyProtection="1">
      <protection locked="0"/>
    </xf>
    <xf numFmtId="0" fontId="8" fillId="8" borderId="36" xfId="0" applyFont="1" applyFill="1" applyBorder="1" applyAlignment="1" applyProtection="1">
      <alignment horizontal="left"/>
      <protection locked="0"/>
    </xf>
    <xf numFmtId="4" fontId="8" fillId="9" borderId="33" xfId="0" applyNumberFormat="1" applyFont="1" applyFill="1" applyBorder="1" applyProtection="1">
      <protection locked="0"/>
    </xf>
    <xf numFmtId="4" fontId="8" fillId="9" borderId="36" xfId="0" applyNumberFormat="1" applyFont="1" applyFill="1" applyBorder="1" applyProtection="1">
      <protection locked="0"/>
    </xf>
    <xf numFmtId="0" fontId="8" fillId="5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8" fillId="5" borderId="0" xfId="0" applyFont="1" applyFill="1" applyAlignment="1" applyProtection="1">
      <alignment horizontal="left"/>
      <protection locked="0"/>
    </xf>
    <xf numFmtId="0" fontId="7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8" borderId="16" xfId="0" applyFont="1" applyFill="1" applyBorder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30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8" fillId="5" borderId="0" xfId="0" applyFont="1" applyFill="1" applyAlignment="1" applyProtection="1">
      <alignment horizontal="left"/>
      <protection locked="0"/>
    </xf>
    <xf numFmtId="49" fontId="13" fillId="0" borderId="0" xfId="0" applyNumberFormat="1" applyFont="1" applyProtection="1"/>
  </cellXfs>
  <cellStyles count="1">
    <cellStyle name="Standard" xfId="0" builtinId="0"/>
  </cellStyles>
  <dxfs count="7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protection locked="0" hidden="0"/>
    </dxf>
  </dxfs>
  <tableStyles count="0" defaultTableStyle="TableStyleMedium2" defaultPivotStyle="PivotStyleLight16"/>
  <colors>
    <mruColors>
      <color rgb="FFA3E0FF"/>
      <color rgb="FFFDBBE1"/>
      <color rgb="FFC70777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60814</xdr:colOff>
      <xdr:row>9</xdr:row>
      <xdr:rowOff>36634</xdr:rowOff>
    </xdr:from>
    <xdr:to>
      <xdr:col>0</xdr:col>
      <xdr:colOff>652097</xdr:colOff>
      <xdr:row>12</xdr:row>
      <xdr:rowOff>122359</xdr:rowOff>
    </xdr:to>
    <xdr:pic>
      <xdr:nvPicPr>
        <xdr:cNvPr id="4" name="Grafik 3" descr="Darlehen mit einfarbiger Füllung">
          <a:extLst>
            <a:ext uri="{FF2B5EF4-FFF2-40B4-BE49-F238E27FC236}">
              <a16:creationId xmlns:a16="http://schemas.microsoft.com/office/drawing/2014/main" id="{ED4B033E-1004-95F9-CE75-592F48DFC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60814" y="1560634"/>
          <a:ext cx="591283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5</xdr:row>
      <xdr:rowOff>19050</xdr:rowOff>
    </xdr:from>
    <xdr:to>
      <xdr:col>0</xdr:col>
      <xdr:colOff>638175</xdr:colOff>
      <xdr:row>8</xdr:row>
      <xdr:rowOff>104775</xdr:rowOff>
    </xdr:to>
    <xdr:pic>
      <xdr:nvPicPr>
        <xdr:cNvPr id="6" name="Grafik 5" descr="Transfer1 mit einfarbiger Füllung">
          <a:extLst>
            <a:ext uri="{FF2B5EF4-FFF2-40B4-BE49-F238E27FC236}">
              <a16:creationId xmlns:a16="http://schemas.microsoft.com/office/drawing/2014/main" id="{957CD30D-A16D-8206-4729-40C7B185D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47625" y="839665"/>
          <a:ext cx="590550" cy="592748"/>
        </a:xfrm>
        <a:prstGeom prst="rect">
          <a:avLst/>
        </a:prstGeom>
      </xdr:spPr>
    </xdr:pic>
    <xdr:clientData/>
  </xdr:twoCellAnchor>
  <xdr:twoCellAnchor editAs="oneCell">
    <xdr:from>
      <xdr:col>0</xdr:col>
      <xdr:colOff>53486</xdr:colOff>
      <xdr:row>13</xdr:row>
      <xdr:rowOff>29308</xdr:rowOff>
    </xdr:from>
    <xdr:to>
      <xdr:col>0</xdr:col>
      <xdr:colOff>644769</xdr:colOff>
      <xdr:row>16</xdr:row>
      <xdr:rowOff>115033</xdr:rowOff>
    </xdr:to>
    <xdr:pic>
      <xdr:nvPicPr>
        <xdr:cNvPr id="8" name="Grafik 7" descr="Medizin mit einfarbiger Füllung">
          <a:extLst>
            <a:ext uri="{FF2B5EF4-FFF2-40B4-BE49-F238E27FC236}">
              <a16:creationId xmlns:a16="http://schemas.microsoft.com/office/drawing/2014/main" id="{D3C6F17F-E4E0-DA82-DB43-959C4AEDE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53486" y="2139462"/>
          <a:ext cx="591283" cy="588352"/>
        </a:xfrm>
        <a:prstGeom prst="rect">
          <a:avLst/>
        </a:prstGeom>
      </xdr:spPr>
    </xdr:pic>
    <xdr:clientData/>
  </xdr:twoCellAnchor>
  <xdr:twoCellAnchor editAs="oneCell">
    <xdr:from>
      <xdr:col>0</xdr:col>
      <xdr:colOff>57608</xdr:colOff>
      <xdr:row>24</xdr:row>
      <xdr:rowOff>88103</xdr:rowOff>
    </xdr:from>
    <xdr:to>
      <xdr:col>0</xdr:col>
      <xdr:colOff>648891</xdr:colOff>
      <xdr:row>27</xdr:row>
      <xdr:rowOff>104497</xdr:rowOff>
    </xdr:to>
    <xdr:pic>
      <xdr:nvPicPr>
        <xdr:cNvPr id="12" name="Grafik 11" descr="Registrierkasse mit einfarbiger Füllung">
          <a:extLst>
            <a:ext uri="{FF2B5EF4-FFF2-40B4-BE49-F238E27FC236}">
              <a16:creationId xmlns:a16="http://schemas.microsoft.com/office/drawing/2014/main" id="{715870F6-6BF4-C36E-DAAC-A7CC5A40D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57608" y="3796900"/>
          <a:ext cx="591283" cy="587894"/>
        </a:xfrm>
        <a:prstGeom prst="rect">
          <a:avLst/>
        </a:prstGeom>
      </xdr:spPr>
    </xdr:pic>
    <xdr:clientData/>
  </xdr:twoCellAnchor>
  <xdr:twoCellAnchor editAs="oneCell">
    <xdr:from>
      <xdr:col>0</xdr:col>
      <xdr:colOff>53486</xdr:colOff>
      <xdr:row>18</xdr:row>
      <xdr:rowOff>28575</xdr:rowOff>
    </xdr:from>
    <xdr:to>
      <xdr:col>0</xdr:col>
      <xdr:colOff>644769</xdr:colOff>
      <xdr:row>21</xdr:row>
      <xdr:rowOff>104775</xdr:rowOff>
    </xdr:to>
    <xdr:pic>
      <xdr:nvPicPr>
        <xdr:cNvPr id="14" name="Grafik 13" descr="Münzen mit einfarbiger Füllung">
          <a:extLst>
            <a:ext uri="{FF2B5EF4-FFF2-40B4-BE49-F238E27FC236}">
              <a16:creationId xmlns:a16="http://schemas.microsoft.com/office/drawing/2014/main" id="{FFCCE1F9-88D0-C54F-78E2-7493FE447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53486" y="2962275"/>
          <a:ext cx="591283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1078634</xdr:colOff>
      <xdr:row>3</xdr:row>
      <xdr:rowOff>66972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32645492-CE7B-A2E7-5E58-308C11A99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2743438" cy="5639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760270-F3D4-4308-B55A-37E7FA833BA0}" name="Liste_empl" displayName="Liste_empl" ref="A3:E100" totalsRowShown="0" headerRowDxfId="6" dataDxfId="5">
  <autoFilter ref="A3:E100" xr:uid="{39760270-F3D4-4308-B55A-37E7FA833BA0}"/>
  <tableColumns count="5">
    <tableColumn id="3" xr3:uid="{C500F2CE-AA59-46D8-9B45-B38FEC22ABF5}" name="Vorname" dataDxfId="4"/>
    <tableColumn id="4" xr3:uid="{B773018C-8781-4828-A8F0-6373AF449694}" name="Name*" dataDxfId="3"/>
    <tableColumn id="5" xr3:uid="{F6BA5E66-469A-4AB3-B5FF-46BB8602E75A}" name="Funktion*" dataDxfId="2"/>
    <tableColumn id="1" xr3:uid="{91FCDC11-CC90-4895-BA4D-4C54B908CE8C}" name="Kostenstellen-Nr. " dataDxfId="1">
      <calculatedColumnFormula>IFERROR(VLOOKUP(C4,Fonction[],2,FALSE),"")</calculatedColumnFormula>
    </tableColumn>
    <tableColumn id="2" xr3:uid="{93F8C094-BF7F-47BF-B84D-7939A8B5E5A3}" name="Erweiterung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02B91A-16BF-4889-9255-37EE6DF9FF88}" name="Fonction" displayName="Fonction" ref="A2:B13" totalsRowShown="0">
  <autoFilter ref="A2:B13" xr:uid="{7102B91A-16BF-4889-9255-37EE6DF9FF88}"/>
  <tableColumns count="2">
    <tableColumn id="2" xr3:uid="{57A02B5F-94FA-492B-ACF1-06CEA224DF8A}" name="Funktion"/>
    <tableColumn id="1" xr3:uid="{F2CC39C2-B1F1-4F55-8CC1-213F415B86FB}" name="Kostenstellen-Nr.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0F0B0B-6382-4272-9047-C2D9D9C03397}">
  <we:reference id="wa104381504" version="1.0.0.0" store="de-DE" storeType="OMEX"/>
  <we:alternateReferences>
    <we:reference id="wa104381504" version="1.0.0.0" store="wa104381504" storeType="OMEX"/>
  </we:alternateReferences>
  <we:properties/>
  <we:bindings/>
  <we:snapshot xmlns:r="http://schemas.openxmlformats.org/officeDocument/2006/relationships"/>
</we:webextension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80A32-F532-4DF6-A885-8E0F390DADB9}">
  <dimension ref="A2:B11"/>
  <sheetViews>
    <sheetView workbookViewId="0">
      <selection activeCell="H15" sqref="H15"/>
    </sheetView>
  </sheetViews>
  <sheetFormatPr baseColWidth="10" defaultRowHeight="14.4" x14ac:dyDescent="0.3"/>
  <sheetData>
    <row r="2" spans="1:2" x14ac:dyDescent="0.3">
      <c r="A2" t="s">
        <v>88</v>
      </c>
    </row>
    <row r="4" spans="1:2" x14ac:dyDescent="0.3">
      <c r="A4">
        <v>1</v>
      </c>
      <c r="B4" t="s">
        <v>94</v>
      </c>
    </row>
    <row r="5" spans="1:2" x14ac:dyDescent="0.3">
      <c r="B5" t="s">
        <v>89</v>
      </c>
    </row>
    <row r="6" spans="1:2" x14ac:dyDescent="0.3">
      <c r="B6" t="s">
        <v>90</v>
      </c>
    </row>
    <row r="7" spans="1:2" x14ac:dyDescent="0.3">
      <c r="B7" t="s">
        <v>95</v>
      </c>
    </row>
    <row r="8" spans="1:2" x14ac:dyDescent="0.3">
      <c r="A8">
        <v>2</v>
      </c>
      <c r="B8" t="s">
        <v>91</v>
      </c>
    </row>
    <row r="9" spans="1:2" x14ac:dyDescent="0.3">
      <c r="B9" t="s">
        <v>92</v>
      </c>
    </row>
    <row r="10" spans="1:2" x14ac:dyDescent="0.3">
      <c r="A10">
        <v>3</v>
      </c>
      <c r="B10" t="s">
        <v>93</v>
      </c>
    </row>
    <row r="11" spans="1:2" x14ac:dyDescent="0.3">
      <c r="A11">
        <v>4</v>
      </c>
      <c r="B11" t="s">
        <v>96</v>
      </c>
    </row>
  </sheetData>
  <sheetProtection algorithmName="SHA-512" hashValue="3uzBw7MzXp/zpfp8tmD4c6Ckb462SECod+VMeO9IrQRuPDa4hBg+TGok881FGMQLnf9FJWvb9EInvXNelaBxbA==" saltValue="MejYZMU3BlS9nJDdvNHUTQ==" spinCount="100000"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2A045-2FDB-4C14-ABF7-113ABD8F5AA2}">
  <dimension ref="A1:E137"/>
  <sheetViews>
    <sheetView workbookViewId="0">
      <selection activeCell="E4" sqref="E4:E6"/>
    </sheetView>
  </sheetViews>
  <sheetFormatPr baseColWidth="10" defaultColWidth="11.44140625" defaultRowHeight="15" x14ac:dyDescent="0.25"/>
  <cols>
    <col min="1" max="1" width="14.33203125" style="61" customWidth="1"/>
    <col min="2" max="2" width="14.88671875" style="61" customWidth="1"/>
    <col min="3" max="3" width="23.109375" style="61" customWidth="1"/>
    <col min="4" max="4" width="26.109375" style="61" customWidth="1"/>
    <col min="5" max="5" width="22.88671875" style="61" customWidth="1"/>
    <col min="6" max="6" width="11.44140625" style="61"/>
    <col min="7" max="7" width="6.109375" style="61" customWidth="1"/>
    <col min="8" max="8" width="16.109375" style="61" customWidth="1"/>
    <col min="9" max="16384" width="11.44140625" style="61"/>
  </cols>
  <sheetData>
    <row r="1" spans="1:5" x14ac:dyDescent="0.25">
      <c r="A1" s="61" t="s">
        <v>33</v>
      </c>
    </row>
    <row r="2" spans="1:5" x14ac:dyDescent="0.25">
      <c r="A2" s="62" t="s">
        <v>34</v>
      </c>
    </row>
    <row r="3" spans="1:5" ht="17.100000000000001" customHeight="1" x14ac:dyDescent="0.25">
      <c r="A3" s="61" t="s">
        <v>35</v>
      </c>
      <c r="B3" s="61" t="s">
        <v>36</v>
      </c>
      <c r="C3" s="61" t="s">
        <v>37</v>
      </c>
      <c r="D3" s="64" t="s">
        <v>65</v>
      </c>
      <c r="E3" s="61" t="s">
        <v>66</v>
      </c>
    </row>
    <row r="4" spans="1:5" ht="17.100000000000001" customHeight="1" x14ac:dyDescent="0.25">
      <c r="D4" s="65" t="str">
        <f>IFERROR(VLOOKUP(C4,Fonction[],2,FALSE),"")</f>
        <v/>
      </c>
      <c r="E4" s="63"/>
    </row>
    <row r="5" spans="1:5" ht="17.100000000000001" customHeight="1" x14ac:dyDescent="0.25">
      <c r="D5" s="65" t="str">
        <f>IFERROR(VLOOKUP(C5,Fonction[],2,FALSE),"")</f>
        <v/>
      </c>
      <c r="E5" s="63"/>
    </row>
    <row r="6" spans="1:5" ht="17.100000000000001" customHeight="1" x14ac:dyDescent="0.25">
      <c r="D6" s="65" t="str">
        <f>IFERROR(VLOOKUP(C6,Fonction[],2,FALSE),"")</f>
        <v/>
      </c>
      <c r="E6" s="63"/>
    </row>
    <row r="7" spans="1:5" ht="17.100000000000001" customHeight="1" x14ac:dyDescent="0.25">
      <c r="D7" s="65" t="str">
        <f>IFERROR(VLOOKUP(C7,Fonction[],2,FALSE),"")</f>
        <v/>
      </c>
      <c r="E7" s="63"/>
    </row>
    <row r="8" spans="1:5" ht="17.100000000000001" customHeight="1" x14ac:dyDescent="0.25">
      <c r="D8" s="65" t="str">
        <f>IFERROR(VLOOKUP(C8,Fonction[],2,FALSE),"")</f>
        <v/>
      </c>
      <c r="E8" s="63"/>
    </row>
    <row r="9" spans="1:5" ht="17.100000000000001" customHeight="1" x14ac:dyDescent="0.25">
      <c r="D9" s="65" t="str">
        <f>IFERROR(VLOOKUP(C9,Fonction[],2,FALSE),"")</f>
        <v/>
      </c>
      <c r="E9" s="63"/>
    </row>
    <row r="10" spans="1:5" ht="17.100000000000001" customHeight="1" x14ac:dyDescent="0.25">
      <c r="D10" s="65" t="str">
        <f>IFERROR(VLOOKUP(C10,Fonction[],2,FALSE),"")</f>
        <v/>
      </c>
      <c r="E10" s="63"/>
    </row>
    <row r="11" spans="1:5" ht="17.100000000000001" customHeight="1" x14ac:dyDescent="0.25">
      <c r="D11" s="65" t="str">
        <f>IFERROR(VLOOKUP(C11,Fonction[],2,FALSE),"")</f>
        <v/>
      </c>
      <c r="E11" s="63"/>
    </row>
    <row r="12" spans="1:5" ht="17.100000000000001" customHeight="1" x14ac:dyDescent="0.25">
      <c r="D12" s="65" t="str">
        <f>IFERROR(VLOOKUP(C12,Fonction[],2,FALSE),"")</f>
        <v/>
      </c>
      <c r="E12" s="63"/>
    </row>
    <row r="13" spans="1:5" ht="17.100000000000001" customHeight="1" x14ac:dyDescent="0.25">
      <c r="D13" s="65" t="str">
        <f>IFERROR(VLOOKUP(C13,Fonction[],2,FALSE),"")</f>
        <v/>
      </c>
      <c r="E13" s="63"/>
    </row>
    <row r="14" spans="1:5" ht="17.100000000000001" customHeight="1" x14ac:dyDescent="0.25">
      <c r="D14" s="65" t="str">
        <f>IFERROR(VLOOKUP(C14,Fonction[],2,FALSE),"")</f>
        <v/>
      </c>
      <c r="E14" s="63"/>
    </row>
    <row r="15" spans="1:5" ht="17.100000000000001" customHeight="1" x14ac:dyDescent="0.25">
      <c r="D15" s="65" t="str">
        <f>IFERROR(VLOOKUP(C15,Fonction[],2,FALSE),"")</f>
        <v/>
      </c>
      <c r="E15" s="63"/>
    </row>
    <row r="16" spans="1:5" ht="17.100000000000001" customHeight="1" x14ac:dyDescent="0.25">
      <c r="D16" s="65" t="str">
        <f>IFERROR(VLOOKUP(C16,Fonction[],2,FALSE),"")</f>
        <v/>
      </c>
      <c r="E16" s="63"/>
    </row>
    <row r="17" spans="4:5" ht="17.100000000000001" customHeight="1" x14ac:dyDescent="0.25">
      <c r="D17" s="65" t="str">
        <f>IFERROR(VLOOKUP(C17,Fonction[],2,FALSE),"")</f>
        <v/>
      </c>
      <c r="E17" s="63"/>
    </row>
    <row r="18" spans="4:5" ht="17.100000000000001" customHeight="1" x14ac:dyDescent="0.25">
      <c r="D18" s="65" t="str">
        <f>IFERROR(VLOOKUP(C18,Fonction[],2,FALSE),"")</f>
        <v/>
      </c>
      <c r="E18" s="63"/>
    </row>
    <row r="19" spans="4:5" ht="17.100000000000001" customHeight="1" x14ac:dyDescent="0.25">
      <c r="D19" s="65" t="str">
        <f>IFERROR(VLOOKUP(C19,Fonction[],2,FALSE),"")</f>
        <v/>
      </c>
      <c r="E19" s="63"/>
    </row>
    <row r="20" spans="4:5" ht="17.100000000000001" customHeight="1" x14ac:dyDescent="0.25">
      <c r="D20" s="65" t="str">
        <f>IFERROR(VLOOKUP(C20,Fonction[],2,FALSE),"")</f>
        <v/>
      </c>
      <c r="E20" s="63"/>
    </row>
    <row r="21" spans="4:5" ht="17.100000000000001" customHeight="1" x14ac:dyDescent="0.25">
      <c r="D21" s="65" t="str">
        <f>IFERROR(VLOOKUP(C21,Fonction[],2,FALSE),"")</f>
        <v/>
      </c>
      <c r="E21" s="63"/>
    </row>
    <row r="22" spans="4:5" ht="17.100000000000001" customHeight="1" x14ac:dyDescent="0.25">
      <c r="D22" s="65" t="str">
        <f>IFERROR(VLOOKUP(C22,Fonction[],2,FALSE),"")</f>
        <v/>
      </c>
      <c r="E22" s="63"/>
    </row>
    <row r="23" spans="4:5" ht="17.100000000000001" customHeight="1" x14ac:dyDescent="0.25">
      <c r="D23" s="65" t="str">
        <f>IFERROR(VLOOKUP(C23,Fonction[],2,FALSE),"")</f>
        <v/>
      </c>
      <c r="E23" s="63"/>
    </row>
    <row r="24" spans="4:5" ht="17.100000000000001" customHeight="1" x14ac:dyDescent="0.25">
      <c r="D24" s="65" t="str">
        <f>IFERROR(VLOOKUP(C24,Fonction[],2,FALSE),"")</f>
        <v/>
      </c>
      <c r="E24" s="63"/>
    </row>
    <row r="25" spans="4:5" ht="17.100000000000001" customHeight="1" x14ac:dyDescent="0.25">
      <c r="D25" s="65" t="str">
        <f>IFERROR(VLOOKUP(C25,Fonction[],2,FALSE),"")</f>
        <v/>
      </c>
      <c r="E25" s="63"/>
    </row>
    <row r="26" spans="4:5" ht="17.100000000000001" customHeight="1" x14ac:dyDescent="0.25">
      <c r="D26" s="65" t="str">
        <f>IFERROR(VLOOKUP(C26,Fonction[],2,FALSE),"")</f>
        <v/>
      </c>
      <c r="E26" s="63"/>
    </row>
    <row r="27" spans="4:5" ht="17.100000000000001" customHeight="1" x14ac:dyDescent="0.25">
      <c r="D27" s="65" t="str">
        <f>IFERROR(VLOOKUP(C27,Fonction[],2,FALSE),"")</f>
        <v/>
      </c>
      <c r="E27" s="63"/>
    </row>
    <row r="28" spans="4:5" ht="17.100000000000001" customHeight="1" x14ac:dyDescent="0.25">
      <c r="D28" s="65" t="str">
        <f>IFERROR(VLOOKUP(C28,Fonction[],2,FALSE),"")</f>
        <v/>
      </c>
      <c r="E28" s="63"/>
    </row>
    <row r="29" spans="4:5" ht="17.100000000000001" customHeight="1" x14ac:dyDescent="0.25">
      <c r="D29" s="65" t="str">
        <f>IFERROR(VLOOKUP(C29,Fonction[],2,FALSE),"")</f>
        <v/>
      </c>
      <c r="E29" s="63"/>
    </row>
    <row r="30" spans="4:5" ht="17.100000000000001" customHeight="1" x14ac:dyDescent="0.25">
      <c r="D30" s="65" t="str">
        <f>IFERROR(VLOOKUP(C30,Fonction[],2,FALSE),"")</f>
        <v/>
      </c>
      <c r="E30" s="63"/>
    </row>
    <row r="31" spans="4:5" ht="17.100000000000001" customHeight="1" x14ac:dyDescent="0.25">
      <c r="D31" s="65" t="str">
        <f>IFERROR(VLOOKUP(C31,Fonction[],2,FALSE),"")</f>
        <v/>
      </c>
      <c r="E31" s="63"/>
    </row>
    <row r="32" spans="4:5" ht="17.100000000000001" customHeight="1" x14ac:dyDescent="0.25">
      <c r="D32" s="65" t="str">
        <f>IFERROR(VLOOKUP(C32,Fonction[],2,FALSE),"")</f>
        <v/>
      </c>
      <c r="E32" s="63"/>
    </row>
    <row r="33" spans="4:5" ht="17.100000000000001" customHeight="1" x14ac:dyDescent="0.25">
      <c r="D33" s="65" t="str">
        <f>IFERROR(VLOOKUP(C33,Fonction[],2,FALSE),"")</f>
        <v/>
      </c>
      <c r="E33" s="63"/>
    </row>
    <row r="34" spans="4:5" ht="17.100000000000001" customHeight="1" x14ac:dyDescent="0.25">
      <c r="D34" s="65" t="str">
        <f>IFERROR(VLOOKUP(C34,Fonction[],2,FALSE),"")</f>
        <v/>
      </c>
      <c r="E34" s="63"/>
    </row>
    <row r="35" spans="4:5" ht="17.100000000000001" customHeight="1" x14ac:dyDescent="0.25">
      <c r="D35" s="65" t="str">
        <f>IFERROR(VLOOKUP(C35,Fonction[],2,FALSE),"")</f>
        <v/>
      </c>
      <c r="E35" s="63"/>
    </row>
    <row r="36" spans="4:5" ht="17.100000000000001" customHeight="1" x14ac:dyDescent="0.25">
      <c r="D36" s="65" t="str">
        <f>IFERROR(VLOOKUP(C36,Fonction[],2,FALSE),"")</f>
        <v/>
      </c>
      <c r="E36" s="63"/>
    </row>
    <row r="37" spans="4:5" ht="17.100000000000001" customHeight="1" x14ac:dyDescent="0.25">
      <c r="D37" s="65" t="str">
        <f>IFERROR(VLOOKUP(C37,Fonction[],2,FALSE),"")</f>
        <v/>
      </c>
      <c r="E37" s="63"/>
    </row>
    <row r="38" spans="4:5" ht="17.100000000000001" customHeight="1" x14ac:dyDescent="0.25">
      <c r="D38" s="65" t="str">
        <f>IFERROR(VLOOKUP(C38,Fonction[],2,FALSE),"")</f>
        <v/>
      </c>
      <c r="E38" s="63"/>
    </row>
    <row r="39" spans="4:5" x14ac:dyDescent="0.25">
      <c r="D39" s="93" t="str">
        <f>IFERROR(VLOOKUP(C39,Fonction[],2,FALSE),"")</f>
        <v/>
      </c>
      <c r="E39" s="63"/>
    </row>
    <row r="40" spans="4:5" x14ac:dyDescent="0.25">
      <c r="D40" s="93" t="str">
        <f>IFERROR(VLOOKUP(C40,Fonction[],2,FALSE),"")</f>
        <v/>
      </c>
      <c r="E40" s="63"/>
    </row>
    <row r="41" spans="4:5" x14ac:dyDescent="0.25">
      <c r="D41" s="93" t="str">
        <f>IFERROR(VLOOKUP(C41,Fonction[],2,FALSE),"")</f>
        <v/>
      </c>
      <c r="E41" s="63"/>
    </row>
    <row r="42" spans="4:5" x14ac:dyDescent="0.25">
      <c r="D42" s="93" t="str">
        <f>IFERROR(VLOOKUP(C42,Fonction[],2,FALSE),"")</f>
        <v/>
      </c>
      <c r="E42" s="63"/>
    </row>
    <row r="43" spans="4:5" x14ac:dyDescent="0.25">
      <c r="D43" s="93" t="str">
        <f>IFERROR(VLOOKUP(C43,Fonction[],2,FALSE),"")</f>
        <v/>
      </c>
      <c r="E43" s="63"/>
    </row>
    <row r="44" spans="4:5" x14ac:dyDescent="0.25">
      <c r="D44" s="93" t="str">
        <f>IFERROR(VLOOKUP(C44,Fonction[],2,FALSE),"")</f>
        <v/>
      </c>
      <c r="E44" s="63"/>
    </row>
    <row r="45" spans="4:5" x14ac:dyDescent="0.25">
      <c r="D45" s="93" t="str">
        <f>IFERROR(VLOOKUP(C45,Fonction[],2,FALSE),"")</f>
        <v/>
      </c>
      <c r="E45" s="63"/>
    </row>
    <row r="46" spans="4:5" x14ac:dyDescent="0.25">
      <c r="D46" s="93" t="str">
        <f>IFERROR(VLOOKUP(C46,Fonction[],2,FALSE),"")</f>
        <v/>
      </c>
      <c r="E46" s="63"/>
    </row>
    <row r="47" spans="4:5" x14ac:dyDescent="0.25">
      <c r="D47" s="93" t="str">
        <f>IFERROR(VLOOKUP(C47,Fonction[],2,FALSE),"")</f>
        <v/>
      </c>
      <c r="E47" s="63"/>
    </row>
    <row r="48" spans="4:5" x14ac:dyDescent="0.25">
      <c r="D48" s="93" t="str">
        <f>IFERROR(VLOOKUP(C48,Fonction[],2,FALSE),"")</f>
        <v/>
      </c>
      <c r="E48" s="63"/>
    </row>
    <row r="49" spans="4:5" x14ac:dyDescent="0.25">
      <c r="D49" s="93" t="str">
        <f>IFERROR(VLOOKUP(C49,Fonction[],2,FALSE),"")</f>
        <v/>
      </c>
      <c r="E49" s="63"/>
    </row>
    <row r="50" spans="4:5" x14ac:dyDescent="0.25">
      <c r="D50" s="93" t="str">
        <f>IFERROR(VLOOKUP(C50,Fonction[],2,FALSE),"")</f>
        <v/>
      </c>
      <c r="E50" s="63"/>
    </row>
    <row r="51" spans="4:5" x14ac:dyDescent="0.25">
      <c r="D51" s="93" t="str">
        <f>IFERROR(VLOOKUP(C51,Fonction[],2,FALSE),"")</f>
        <v/>
      </c>
      <c r="E51" s="63"/>
    </row>
    <row r="52" spans="4:5" x14ac:dyDescent="0.25">
      <c r="D52" s="93" t="str">
        <f>IFERROR(VLOOKUP(C52,Fonction[],2,FALSE),"")</f>
        <v/>
      </c>
      <c r="E52" s="63"/>
    </row>
    <row r="53" spans="4:5" x14ac:dyDescent="0.25">
      <c r="D53" s="93" t="str">
        <f>IFERROR(VLOOKUP(C53,Fonction[],2,FALSE),"")</f>
        <v/>
      </c>
      <c r="E53" s="63"/>
    </row>
    <row r="54" spans="4:5" x14ac:dyDescent="0.25">
      <c r="D54" s="93" t="str">
        <f>IFERROR(VLOOKUP(C54,Fonction[],2,FALSE),"")</f>
        <v/>
      </c>
      <c r="E54" s="63"/>
    </row>
    <row r="55" spans="4:5" x14ac:dyDescent="0.25">
      <c r="D55" s="93" t="str">
        <f>IFERROR(VLOOKUP(C55,Fonction[],2,FALSE),"")</f>
        <v/>
      </c>
      <c r="E55" s="63"/>
    </row>
    <row r="56" spans="4:5" x14ac:dyDescent="0.25">
      <c r="D56" s="93" t="str">
        <f>IFERROR(VLOOKUP(C56,Fonction[],2,FALSE),"")</f>
        <v/>
      </c>
      <c r="E56" s="63"/>
    </row>
    <row r="57" spans="4:5" x14ac:dyDescent="0.25">
      <c r="D57" s="93" t="str">
        <f>IFERROR(VLOOKUP(C57,Fonction[],2,FALSE),"")</f>
        <v/>
      </c>
      <c r="E57" s="63"/>
    </row>
    <row r="58" spans="4:5" x14ac:dyDescent="0.25">
      <c r="D58" s="93" t="str">
        <f>IFERROR(VLOOKUP(C58,Fonction[],2,FALSE),"")</f>
        <v/>
      </c>
      <c r="E58" s="63"/>
    </row>
    <row r="59" spans="4:5" x14ac:dyDescent="0.25">
      <c r="D59" s="93" t="str">
        <f>IFERROR(VLOOKUP(C59,Fonction[],2,FALSE),"")</f>
        <v/>
      </c>
      <c r="E59" s="63"/>
    </row>
    <row r="60" spans="4:5" x14ac:dyDescent="0.25">
      <c r="D60" s="93" t="str">
        <f>IFERROR(VLOOKUP(C60,Fonction[],2,FALSE),"")</f>
        <v/>
      </c>
      <c r="E60" s="63"/>
    </row>
    <row r="61" spans="4:5" x14ac:dyDescent="0.25">
      <c r="D61" s="93" t="str">
        <f>IFERROR(VLOOKUP(C61,Fonction[],2,FALSE),"")</f>
        <v/>
      </c>
      <c r="E61" s="63"/>
    </row>
    <row r="62" spans="4:5" x14ac:dyDescent="0.25">
      <c r="D62" s="93" t="str">
        <f>IFERROR(VLOOKUP(C62,Fonction[],2,FALSE),"")</f>
        <v/>
      </c>
      <c r="E62" s="63"/>
    </row>
    <row r="63" spans="4:5" x14ac:dyDescent="0.25">
      <c r="D63" s="93" t="str">
        <f>IFERROR(VLOOKUP(C63,Fonction[],2,FALSE),"")</f>
        <v/>
      </c>
      <c r="E63" s="63"/>
    </row>
    <row r="64" spans="4:5" x14ac:dyDescent="0.25">
      <c r="D64" s="93" t="str">
        <f>IFERROR(VLOOKUP(C64,Fonction[],2,FALSE),"")</f>
        <v/>
      </c>
      <c r="E64" s="63"/>
    </row>
    <row r="65" spans="4:5" x14ac:dyDescent="0.25">
      <c r="D65" s="93" t="str">
        <f>IFERROR(VLOOKUP(C65,Fonction[],2,FALSE),"")</f>
        <v/>
      </c>
      <c r="E65" s="63"/>
    </row>
    <row r="66" spans="4:5" x14ac:dyDescent="0.25">
      <c r="D66" s="93" t="str">
        <f>IFERROR(VLOOKUP(C66,Fonction[],2,FALSE),"")</f>
        <v/>
      </c>
      <c r="E66" s="63"/>
    </row>
    <row r="67" spans="4:5" x14ac:dyDescent="0.25">
      <c r="D67" s="93" t="str">
        <f>IFERROR(VLOOKUP(C67,Fonction[],2,FALSE),"")</f>
        <v/>
      </c>
      <c r="E67" s="63"/>
    </row>
    <row r="68" spans="4:5" x14ac:dyDescent="0.25">
      <c r="D68" s="93" t="str">
        <f>IFERROR(VLOOKUP(C68,Fonction[],2,FALSE),"")</f>
        <v/>
      </c>
      <c r="E68" s="63"/>
    </row>
    <row r="69" spans="4:5" x14ac:dyDescent="0.25">
      <c r="D69" s="93" t="str">
        <f>IFERROR(VLOOKUP(C69,Fonction[],2,FALSE),"")</f>
        <v/>
      </c>
      <c r="E69" s="63"/>
    </row>
    <row r="70" spans="4:5" x14ac:dyDescent="0.25">
      <c r="D70" s="93" t="str">
        <f>IFERROR(VLOOKUP(C70,Fonction[],2,FALSE),"")</f>
        <v/>
      </c>
      <c r="E70" s="63"/>
    </row>
    <row r="71" spans="4:5" x14ac:dyDescent="0.25">
      <c r="D71" s="93" t="str">
        <f>IFERROR(VLOOKUP(C71,Fonction[],2,FALSE),"")</f>
        <v/>
      </c>
      <c r="E71" s="63"/>
    </row>
    <row r="72" spans="4:5" x14ac:dyDescent="0.25">
      <c r="D72" s="93" t="str">
        <f>IFERROR(VLOOKUP(C72,Fonction[],2,FALSE),"")</f>
        <v/>
      </c>
      <c r="E72" s="63"/>
    </row>
    <row r="73" spans="4:5" x14ac:dyDescent="0.25">
      <c r="D73" s="93" t="str">
        <f>IFERROR(VLOOKUP(C73,Fonction[],2,FALSE),"")</f>
        <v/>
      </c>
      <c r="E73" s="63"/>
    </row>
    <row r="74" spans="4:5" x14ac:dyDescent="0.25">
      <c r="D74" s="93" t="str">
        <f>IFERROR(VLOOKUP(C74,Fonction[],2,FALSE),"")</f>
        <v/>
      </c>
      <c r="E74" s="63"/>
    </row>
    <row r="75" spans="4:5" x14ac:dyDescent="0.25">
      <c r="D75" s="93" t="str">
        <f>IFERROR(VLOOKUP(C75,Fonction[],2,FALSE),"")</f>
        <v/>
      </c>
      <c r="E75" s="63"/>
    </row>
    <row r="76" spans="4:5" x14ac:dyDescent="0.25">
      <c r="D76" s="93" t="str">
        <f>IFERROR(VLOOKUP(C76,Fonction[],2,FALSE),"")</f>
        <v/>
      </c>
      <c r="E76" s="63"/>
    </row>
    <row r="77" spans="4:5" x14ac:dyDescent="0.25">
      <c r="D77" s="93" t="str">
        <f>IFERROR(VLOOKUP(C77,Fonction[],2,FALSE),"")</f>
        <v/>
      </c>
      <c r="E77" s="63"/>
    </row>
    <row r="78" spans="4:5" x14ac:dyDescent="0.25">
      <c r="D78" s="93" t="str">
        <f>IFERROR(VLOOKUP(C78,Fonction[],2,FALSE),"")</f>
        <v/>
      </c>
      <c r="E78" s="63"/>
    </row>
    <row r="79" spans="4:5" x14ac:dyDescent="0.25">
      <c r="D79" s="93" t="str">
        <f>IFERROR(VLOOKUP(C79,Fonction[],2,FALSE),"")</f>
        <v/>
      </c>
      <c r="E79" s="63"/>
    </row>
    <row r="80" spans="4:5" x14ac:dyDescent="0.25">
      <c r="D80" s="93" t="str">
        <f>IFERROR(VLOOKUP(C80,Fonction[],2,FALSE),"")</f>
        <v/>
      </c>
      <c r="E80" s="63"/>
    </row>
    <row r="81" spans="4:5" x14ac:dyDescent="0.25">
      <c r="D81" s="93" t="str">
        <f>IFERROR(VLOOKUP(C81,Fonction[],2,FALSE),"")</f>
        <v/>
      </c>
      <c r="E81" s="63"/>
    </row>
    <row r="82" spans="4:5" x14ac:dyDescent="0.25">
      <c r="D82" s="93" t="str">
        <f>IFERROR(VLOOKUP(C82,Fonction[],2,FALSE),"")</f>
        <v/>
      </c>
      <c r="E82" s="63"/>
    </row>
    <row r="83" spans="4:5" x14ac:dyDescent="0.25">
      <c r="D83" s="93" t="str">
        <f>IFERROR(VLOOKUP(C83,Fonction[],2,FALSE),"")</f>
        <v/>
      </c>
      <c r="E83" s="63"/>
    </row>
    <row r="84" spans="4:5" x14ac:dyDescent="0.25">
      <c r="D84" s="93" t="str">
        <f>IFERROR(VLOOKUP(C84,Fonction[],2,FALSE),"")</f>
        <v/>
      </c>
      <c r="E84" s="63"/>
    </row>
    <row r="85" spans="4:5" x14ac:dyDescent="0.25">
      <c r="D85" s="93" t="str">
        <f>IFERROR(VLOOKUP(C85,Fonction[],2,FALSE),"")</f>
        <v/>
      </c>
      <c r="E85" s="63"/>
    </row>
    <row r="86" spans="4:5" x14ac:dyDescent="0.25">
      <c r="D86" s="93" t="str">
        <f>IFERROR(VLOOKUP(C86,Fonction[],2,FALSE),"")</f>
        <v/>
      </c>
      <c r="E86" s="63"/>
    </row>
    <row r="87" spans="4:5" x14ac:dyDescent="0.25">
      <c r="D87" s="93" t="str">
        <f>IFERROR(VLOOKUP(C87,Fonction[],2,FALSE),"")</f>
        <v/>
      </c>
      <c r="E87" s="63"/>
    </row>
    <row r="88" spans="4:5" x14ac:dyDescent="0.25">
      <c r="D88" s="93" t="str">
        <f>IFERROR(VLOOKUP(C88,Fonction[],2,FALSE),"")</f>
        <v/>
      </c>
      <c r="E88" s="63"/>
    </row>
    <row r="89" spans="4:5" x14ac:dyDescent="0.25">
      <c r="D89" s="93" t="str">
        <f>IFERROR(VLOOKUP(C89,Fonction[],2,FALSE),"")</f>
        <v/>
      </c>
      <c r="E89" s="63"/>
    </row>
    <row r="90" spans="4:5" x14ac:dyDescent="0.25">
      <c r="D90" s="93" t="str">
        <f>IFERROR(VLOOKUP(C90,Fonction[],2,FALSE),"")</f>
        <v/>
      </c>
      <c r="E90" s="63"/>
    </row>
    <row r="91" spans="4:5" x14ac:dyDescent="0.25">
      <c r="D91" s="93" t="str">
        <f>IFERROR(VLOOKUP(C91,Fonction[],2,FALSE),"")</f>
        <v/>
      </c>
      <c r="E91" s="63"/>
    </row>
    <row r="92" spans="4:5" x14ac:dyDescent="0.25">
      <c r="D92" s="93" t="str">
        <f>IFERROR(VLOOKUP(C92,Fonction[],2,FALSE),"")</f>
        <v/>
      </c>
      <c r="E92" s="63"/>
    </row>
    <row r="93" spans="4:5" x14ac:dyDescent="0.25">
      <c r="D93" s="93" t="str">
        <f>IFERROR(VLOOKUP(C93,Fonction[],2,FALSE),"")</f>
        <v/>
      </c>
      <c r="E93" s="63"/>
    </row>
    <row r="94" spans="4:5" x14ac:dyDescent="0.25">
      <c r="D94" s="93" t="str">
        <f>IFERROR(VLOOKUP(C94,Fonction[],2,FALSE),"")</f>
        <v/>
      </c>
      <c r="E94" s="63"/>
    </row>
    <row r="95" spans="4:5" x14ac:dyDescent="0.25">
      <c r="D95" s="93" t="str">
        <f>IFERROR(VLOOKUP(C95,Fonction[],2,FALSE),"")</f>
        <v/>
      </c>
      <c r="E95" s="63"/>
    </row>
    <row r="96" spans="4:5" x14ac:dyDescent="0.25">
      <c r="D96" s="93" t="str">
        <f>IFERROR(VLOOKUP(C96,Fonction[],2,FALSE),"")</f>
        <v/>
      </c>
      <c r="E96" s="63"/>
    </row>
    <row r="97" spans="4:5" x14ac:dyDescent="0.25">
      <c r="D97" s="93" t="str">
        <f>IFERROR(VLOOKUP(C97,Fonction[],2,FALSE),"")</f>
        <v/>
      </c>
      <c r="E97" s="63"/>
    </row>
    <row r="98" spans="4:5" x14ac:dyDescent="0.25">
      <c r="D98" s="93" t="str">
        <f>IFERROR(VLOOKUP(C98,Fonction[],2,FALSE),"")</f>
        <v/>
      </c>
      <c r="E98" s="63"/>
    </row>
    <row r="99" spans="4:5" x14ac:dyDescent="0.25">
      <c r="D99" s="93" t="str">
        <f>IFERROR(VLOOKUP(C99,Fonction[],2,FALSE),"")</f>
        <v/>
      </c>
      <c r="E99" s="63"/>
    </row>
    <row r="100" spans="4:5" x14ac:dyDescent="0.25">
      <c r="D100" s="93" t="str">
        <f>IFERROR(VLOOKUP(C100,Fonction[],2,FALSE),"")</f>
        <v/>
      </c>
      <c r="E100" s="63"/>
    </row>
    <row r="101" spans="4:5" x14ac:dyDescent="0.25">
      <c r="D101" s="93" t="str">
        <f>IFERROR(VLOOKUP(C101,Fonction[],2,FALSE),"")</f>
        <v/>
      </c>
      <c r="E101" s="63"/>
    </row>
    <row r="102" spans="4:5" x14ac:dyDescent="0.25">
      <c r="D102" s="93" t="str">
        <f>IFERROR(VLOOKUP(C102,Fonction[],2,FALSE),"")</f>
        <v/>
      </c>
      <c r="E102" s="63"/>
    </row>
    <row r="103" spans="4:5" x14ac:dyDescent="0.25">
      <c r="D103" s="93" t="str">
        <f>IFERROR(VLOOKUP(C103,Fonction[],2,FALSE),"")</f>
        <v/>
      </c>
      <c r="E103" s="63"/>
    </row>
    <row r="104" spans="4:5" x14ac:dyDescent="0.25">
      <c r="D104" s="93" t="str">
        <f>IFERROR(VLOOKUP(C104,Fonction[],2,FALSE),"")</f>
        <v/>
      </c>
      <c r="E104" s="63"/>
    </row>
    <row r="105" spans="4:5" x14ac:dyDescent="0.25">
      <c r="D105" s="93" t="str">
        <f>IFERROR(VLOOKUP(C105,Fonction[],2,FALSE),"")</f>
        <v/>
      </c>
      <c r="E105" s="63"/>
    </row>
    <row r="106" spans="4:5" x14ac:dyDescent="0.25">
      <c r="D106" s="93" t="str">
        <f>IFERROR(VLOOKUP(C106,Fonction[],2,FALSE),"")</f>
        <v/>
      </c>
      <c r="E106" s="63"/>
    </row>
    <row r="107" spans="4:5" x14ac:dyDescent="0.25">
      <c r="D107" s="93" t="str">
        <f>IFERROR(VLOOKUP(C107,Fonction[],2,FALSE),"")</f>
        <v/>
      </c>
      <c r="E107" s="63"/>
    </row>
    <row r="108" spans="4:5" x14ac:dyDescent="0.25">
      <c r="D108" s="93" t="str">
        <f>IFERROR(VLOOKUP(C108,Fonction[],2,FALSE),"")</f>
        <v/>
      </c>
      <c r="E108" s="63"/>
    </row>
    <row r="109" spans="4:5" x14ac:dyDescent="0.25">
      <c r="D109" s="93" t="str">
        <f>IFERROR(VLOOKUP(C109,Fonction[],2,FALSE),"")</f>
        <v/>
      </c>
      <c r="E109" s="63"/>
    </row>
    <row r="110" spans="4:5" x14ac:dyDescent="0.25">
      <c r="D110" s="93" t="str">
        <f>IFERROR(VLOOKUP(C110,Fonction[],2,FALSE),"")</f>
        <v/>
      </c>
      <c r="E110" s="63"/>
    </row>
    <row r="111" spans="4:5" x14ac:dyDescent="0.25">
      <c r="D111" s="93" t="str">
        <f>IFERROR(VLOOKUP(C111,Fonction[],2,FALSE),"")</f>
        <v/>
      </c>
      <c r="E111" s="63"/>
    </row>
    <row r="112" spans="4:5" x14ac:dyDescent="0.25">
      <c r="D112" s="93" t="str">
        <f>IFERROR(VLOOKUP(C112,Fonction[],2,FALSE),"")</f>
        <v/>
      </c>
      <c r="E112" s="63"/>
    </row>
    <row r="113" spans="4:5" x14ac:dyDescent="0.25">
      <c r="D113" s="93" t="str">
        <f>IFERROR(VLOOKUP(C113,Fonction[],2,FALSE),"")</f>
        <v/>
      </c>
      <c r="E113" s="63"/>
    </row>
    <row r="114" spans="4:5" x14ac:dyDescent="0.25">
      <c r="D114" s="93" t="str">
        <f>IFERROR(VLOOKUP(C114,Fonction[],2,FALSE),"")</f>
        <v/>
      </c>
      <c r="E114" s="63"/>
    </row>
    <row r="115" spans="4:5" x14ac:dyDescent="0.25">
      <c r="D115" s="93" t="str">
        <f>IFERROR(VLOOKUP(C115,Fonction[],2,FALSE),"")</f>
        <v/>
      </c>
      <c r="E115" s="63"/>
    </row>
    <row r="116" spans="4:5" x14ac:dyDescent="0.25">
      <c r="D116" s="93" t="str">
        <f>IFERROR(VLOOKUP(C116,Fonction[],2,FALSE),"")</f>
        <v/>
      </c>
      <c r="E116" s="63"/>
    </row>
    <row r="117" spans="4:5" x14ac:dyDescent="0.25">
      <c r="D117" s="93" t="str">
        <f>IFERROR(VLOOKUP(C117,Fonction[],2,FALSE),"")</f>
        <v/>
      </c>
      <c r="E117" s="63"/>
    </row>
    <row r="118" spans="4:5" x14ac:dyDescent="0.25">
      <c r="D118" s="93" t="str">
        <f>IFERROR(VLOOKUP(C118,Fonction[],2,FALSE),"")</f>
        <v/>
      </c>
      <c r="E118" s="63"/>
    </row>
    <row r="119" spans="4:5" x14ac:dyDescent="0.25">
      <c r="D119" s="93" t="str">
        <f>IFERROR(VLOOKUP(C119,Fonction[],2,FALSE),"")</f>
        <v/>
      </c>
      <c r="E119" s="63"/>
    </row>
    <row r="120" spans="4:5" x14ac:dyDescent="0.25">
      <c r="D120" s="93" t="str">
        <f>IFERROR(VLOOKUP(C120,Fonction[],2,FALSE),"")</f>
        <v/>
      </c>
      <c r="E120" s="63"/>
    </row>
    <row r="121" spans="4:5" x14ac:dyDescent="0.25">
      <c r="D121" s="93" t="str">
        <f>IFERROR(VLOOKUP(C121,Fonction[],2,FALSE),"")</f>
        <v/>
      </c>
      <c r="E121" s="63"/>
    </row>
    <row r="122" spans="4:5" x14ac:dyDescent="0.25">
      <c r="D122" s="93" t="str">
        <f>IFERROR(VLOOKUP(C122,Fonction[],2,FALSE),"")</f>
        <v/>
      </c>
      <c r="E122" s="63"/>
    </row>
    <row r="123" spans="4:5" x14ac:dyDescent="0.25">
      <c r="D123" s="93" t="str">
        <f>IFERROR(VLOOKUP(C123,Fonction[],2,FALSE),"")</f>
        <v/>
      </c>
      <c r="E123" s="63"/>
    </row>
    <row r="124" spans="4:5" x14ac:dyDescent="0.25">
      <c r="D124" s="93" t="str">
        <f>IFERROR(VLOOKUP(C124,Fonction[],2,FALSE),"")</f>
        <v/>
      </c>
      <c r="E124" s="63"/>
    </row>
    <row r="125" spans="4:5" x14ac:dyDescent="0.25">
      <c r="D125" s="93" t="str">
        <f>IFERROR(VLOOKUP(C125,Fonction[],2,FALSE),"")</f>
        <v/>
      </c>
      <c r="E125" s="63"/>
    </row>
    <row r="126" spans="4:5" x14ac:dyDescent="0.25">
      <c r="D126" s="93" t="str">
        <f>IFERROR(VLOOKUP(C126,Fonction[],2,FALSE),"")</f>
        <v/>
      </c>
      <c r="E126" s="63"/>
    </row>
    <row r="127" spans="4:5" x14ac:dyDescent="0.25">
      <c r="D127" s="93" t="str">
        <f>IFERROR(VLOOKUP(C127,Fonction[],2,FALSE),"")</f>
        <v/>
      </c>
      <c r="E127" s="63"/>
    </row>
    <row r="128" spans="4:5" x14ac:dyDescent="0.25">
      <c r="D128" s="93" t="str">
        <f>IFERROR(VLOOKUP(C128,Fonction[],2,FALSE),"")</f>
        <v/>
      </c>
      <c r="E128" s="63"/>
    </row>
    <row r="129" spans="4:5" x14ac:dyDescent="0.25">
      <c r="D129" s="93" t="str">
        <f>IFERROR(VLOOKUP(C129,Fonction[],2,FALSE),"")</f>
        <v/>
      </c>
      <c r="E129" s="63"/>
    </row>
    <row r="130" spans="4:5" x14ac:dyDescent="0.25">
      <c r="D130" s="93" t="str">
        <f>IFERROR(VLOOKUP(C130,Fonction[],2,FALSE),"")</f>
        <v/>
      </c>
      <c r="E130" s="63"/>
    </row>
    <row r="131" spans="4:5" x14ac:dyDescent="0.25">
      <c r="D131" s="93" t="str">
        <f>IFERROR(VLOOKUP(C131,Fonction[],2,FALSE),"")</f>
        <v/>
      </c>
      <c r="E131" s="63"/>
    </row>
    <row r="132" spans="4:5" x14ac:dyDescent="0.25">
      <c r="D132" s="93" t="str">
        <f>IFERROR(VLOOKUP(C132,Fonction[],2,FALSE),"")</f>
        <v/>
      </c>
      <c r="E132" s="63"/>
    </row>
    <row r="133" spans="4:5" x14ac:dyDescent="0.25">
      <c r="D133" s="93" t="str">
        <f>IFERROR(VLOOKUP(C133,Fonction[],2,FALSE),"")</f>
        <v/>
      </c>
      <c r="E133" s="63"/>
    </row>
    <row r="134" spans="4:5" x14ac:dyDescent="0.25">
      <c r="D134" s="93" t="str">
        <f>IFERROR(VLOOKUP(C134,Fonction[],2,FALSE),"")</f>
        <v/>
      </c>
      <c r="E134" s="63"/>
    </row>
    <row r="135" spans="4:5" x14ac:dyDescent="0.25">
      <c r="D135" s="93" t="str">
        <f>IFERROR(VLOOKUP(C135,Fonction[],2,FALSE),"")</f>
        <v/>
      </c>
      <c r="E135" s="63"/>
    </row>
    <row r="136" spans="4:5" x14ac:dyDescent="0.25">
      <c r="D136" s="93" t="str">
        <f>IFERROR(VLOOKUP(C136,Fonction[],2,FALSE),"")</f>
        <v/>
      </c>
      <c r="E136" s="63"/>
    </row>
    <row r="137" spans="4:5" x14ac:dyDescent="0.25">
      <c r="D137" s="93" t="str">
        <f>IFERROR(VLOOKUP(C137,Fonction[],2,FALSE),"")</f>
        <v/>
      </c>
      <c r="E137" s="63"/>
    </row>
  </sheetData>
  <sheetProtection algorithmName="SHA-512" hashValue="Bdz68qRX/ncgDf8fl/HcDbqv9pXgX0svgtndGN3p/O3ezjjVrCZe3A+kv106VFXkwuVqNbq0yTZkSPCWw5+wLg==" saltValue="1SN0n7MKfygMKXRBsU0tuQ==" spinCount="100000" sheet="1" objects="1" scenarios="1"/>
  <phoneticPr fontId="3" type="noConversion"/>
  <pageMargins left="0.7" right="0.7" top="0.78740157499999996" bottom="0.78740157499999996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669A2B-BC14-4655-B273-3397F06852C7}">
          <x14:formula1>
            <xm:f>Grunddaten!$A$3:$A$13</xm:f>
          </x14:formula1>
          <xm:sqref>C4:C38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40"/>
  <sheetViews>
    <sheetView tabSelected="1" zoomScale="92" zoomScaleNormal="92" workbookViewId="0">
      <pane xSplit="1" topLeftCell="B1" activePane="topRight" state="frozen"/>
      <selection pane="topRight" activeCell="M2" sqref="M2"/>
    </sheetView>
  </sheetViews>
  <sheetFormatPr baseColWidth="10" defaultColWidth="10.44140625" defaultRowHeight="13.2" x14ac:dyDescent="0.25"/>
  <cols>
    <col min="1" max="1" width="10.44140625" style="6"/>
    <col min="2" max="2" width="3.5546875" style="4" customWidth="1"/>
    <col min="3" max="3" width="10.44140625" style="6" customWidth="1"/>
    <col min="4" max="4" width="17" style="6" customWidth="1"/>
    <col min="5" max="5" width="10.88671875" style="6" customWidth="1"/>
    <col min="6" max="6" width="6.44140625" style="6" customWidth="1"/>
    <col min="7" max="7" width="12.6640625" style="6" customWidth="1"/>
    <col min="8" max="8" width="6.44140625" style="6" customWidth="1"/>
    <col min="9" max="9" width="12.6640625" style="6" customWidth="1"/>
    <col min="10" max="10" width="6.44140625" style="6" customWidth="1"/>
    <col min="11" max="11" width="12.6640625" style="6" customWidth="1"/>
    <col min="12" max="12" width="6.44140625" style="6" customWidth="1"/>
    <col min="13" max="13" width="12.6640625" style="6" customWidth="1"/>
    <col min="14" max="14" width="6.44140625" style="6" customWidth="1"/>
    <col min="15" max="15" width="12.6640625" style="6" customWidth="1"/>
    <col min="16" max="16" width="6.44140625" style="6" customWidth="1"/>
    <col min="17" max="17" width="12.6640625" style="6" customWidth="1"/>
    <col min="18" max="18" width="6.44140625" style="6" customWidth="1"/>
    <col min="19" max="19" width="12.6640625" style="6" customWidth="1"/>
    <col min="20" max="20" width="6.44140625" style="6" customWidth="1"/>
    <col min="21" max="21" width="12.6640625" style="6" customWidth="1"/>
    <col min="22" max="22" width="6.44140625" style="6" customWidth="1"/>
    <col min="23" max="23" width="12.6640625" style="6" customWidth="1"/>
    <col min="24" max="24" width="6.44140625" style="6" customWidth="1"/>
    <col min="25" max="25" width="12.6640625" style="6" customWidth="1"/>
    <col min="26" max="26" width="6.44140625" style="6" customWidth="1"/>
    <col min="27" max="27" width="12.6640625" style="6" customWidth="1"/>
    <col min="28" max="28" width="6.44140625" style="6" customWidth="1"/>
    <col min="29" max="29" width="12.6640625" style="6" customWidth="1"/>
    <col min="30" max="30" width="6.44140625" style="6" customWidth="1"/>
    <col min="31" max="31" width="12.6640625" style="6" customWidth="1"/>
    <col min="32" max="32" width="6.44140625" style="6" customWidth="1"/>
    <col min="33" max="33" width="12.6640625" style="6" customWidth="1"/>
    <col min="34" max="34" width="6.44140625" style="6" customWidth="1"/>
    <col min="35" max="35" width="12.6640625" style="6" customWidth="1"/>
    <col min="36" max="36" width="6.44140625" style="6" customWidth="1"/>
    <col min="37" max="37" width="12.6640625" style="6" customWidth="1"/>
    <col min="38" max="38" width="6.44140625" style="6" customWidth="1"/>
    <col min="39" max="39" width="12.6640625" style="6" customWidth="1"/>
    <col min="40" max="40" width="6.44140625" style="6" customWidth="1"/>
    <col min="41" max="41" width="12.6640625" style="6" customWidth="1"/>
    <col min="42" max="42" width="6.44140625" style="6" customWidth="1"/>
    <col min="43" max="43" width="12.6640625" style="6" customWidth="1"/>
    <col min="44" max="44" width="6.44140625" style="6" customWidth="1"/>
    <col min="45" max="45" width="12.6640625" style="6" customWidth="1"/>
    <col min="46" max="46" width="6.44140625" style="6" customWidth="1"/>
    <col min="47" max="47" width="12.6640625" style="6" customWidth="1"/>
    <col min="48" max="48" width="6.44140625" style="6" hidden="1" customWidth="1"/>
    <col min="49" max="49" width="12.6640625" style="6" hidden="1" customWidth="1"/>
    <col min="50" max="50" width="6.44140625" style="6" hidden="1" customWidth="1"/>
    <col min="51" max="51" width="12.6640625" style="6" hidden="1" customWidth="1"/>
    <col min="52" max="52" width="6.44140625" style="6" hidden="1" customWidth="1"/>
    <col min="53" max="53" width="12.6640625" style="6" hidden="1" customWidth="1"/>
    <col min="54" max="54" width="6.44140625" style="6" hidden="1" customWidth="1"/>
    <col min="55" max="55" width="12.6640625" style="6" hidden="1" customWidth="1"/>
    <col min="56" max="56" width="6.44140625" style="6" hidden="1" customWidth="1"/>
    <col min="57" max="57" width="12.6640625" style="6" hidden="1" customWidth="1"/>
    <col min="58" max="58" width="6.44140625" style="6" hidden="1" customWidth="1"/>
    <col min="59" max="59" width="12.6640625" style="6" hidden="1" customWidth="1"/>
    <col min="60" max="60" width="6.44140625" style="6" hidden="1" customWidth="1"/>
    <col min="61" max="61" width="12.6640625" style="6" hidden="1" customWidth="1"/>
    <col min="62" max="62" width="6.44140625" style="6" hidden="1" customWidth="1"/>
    <col min="63" max="63" width="12.6640625" style="6" hidden="1" customWidth="1"/>
    <col min="64" max="64" width="6.44140625" style="6" hidden="1" customWidth="1"/>
    <col min="65" max="65" width="12.6640625" style="6" hidden="1" customWidth="1"/>
    <col min="66" max="66" width="6.44140625" style="6" hidden="1" customWidth="1"/>
    <col min="67" max="67" width="12.6640625" style="6" hidden="1" customWidth="1"/>
    <col min="68" max="68" width="6.44140625" style="6" hidden="1" customWidth="1"/>
    <col min="69" max="69" width="12.6640625" style="6" hidden="1" customWidth="1"/>
    <col min="70" max="70" width="6.44140625" style="6" hidden="1" customWidth="1"/>
    <col min="71" max="71" width="12.6640625" style="6" hidden="1" customWidth="1"/>
    <col min="72" max="72" width="12.88671875" style="9" customWidth="1"/>
    <col min="73" max="73" width="5.44140625" style="14" customWidth="1"/>
    <col min="74" max="76" width="5.109375" style="6" customWidth="1"/>
    <col min="77" max="16384" width="10.44140625" style="6"/>
  </cols>
  <sheetData>
    <row r="1" spans="1:73" x14ac:dyDescent="0.25">
      <c r="E1" s="81" t="s">
        <v>67</v>
      </c>
      <c r="F1" s="55"/>
      <c r="G1" s="81"/>
      <c r="H1" s="81"/>
      <c r="I1" s="10" t="s">
        <v>68</v>
      </c>
      <c r="J1" s="79"/>
      <c r="K1" s="91" t="s">
        <v>70</v>
      </c>
      <c r="L1" s="91"/>
      <c r="M1" s="92"/>
      <c r="N1" s="92"/>
      <c r="O1" s="92"/>
      <c r="P1" s="92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</row>
    <row r="2" spans="1:73" x14ac:dyDescent="0.25">
      <c r="F2" s="29"/>
      <c r="H2" s="10"/>
      <c r="I2" s="10" t="s">
        <v>69</v>
      </c>
      <c r="J2" s="75"/>
      <c r="K2" s="76"/>
      <c r="L2" s="76"/>
      <c r="M2" s="76"/>
      <c r="N2" s="77"/>
      <c r="O2" s="78"/>
      <c r="P2" s="78"/>
      <c r="Q2" s="78"/>
      <c r="R2" s="78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</row>
    <row r="3" spans="1:73" x14ac:dyDescent="0.25"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8"/>
      <c r="BU3" s="28"/>
    </row>
    <row r="4" spans="1:73" ht="15" customHeight="1" x14ac:dyDescent="0.25">
      <c r="B4" s="15"/>
      <c r="C4" s="16"/>
      <c r="D4" s="16"/>
      <c r="E4" s="16" t="s">
        <v>71</v>
      </c>
      <c r="F4" s="89">
        <f>Angestellte!$C4</f>
        <v>0</v>
      </c>
      <c r="G4" s="90"/>
      <c r="H4" s="86">
        <f>Angestellte!$C5</f>
        <v>0</v>
      </c>
      <c r="I4" s="87"/>
      <c r="J4" s="86">
        <f>Angestellte!$C6</f>
        <v>0</v>
      </c>
      <c r="K4" s="87"/>
      <c r="L4" s="86">
        <f>Angestellte!$C7</f>
        <v>0</v>
      </c>
      <c r="M4" s="87"/>
      <c r="N4" s="86">
        <f>Angestellte!$C8</f>
        <v>0</v>
      </c>
      <c r="O4" s="87"/>
      <c r="P4" s="86">
        <f>Angestellte!$C9</f>
        <v>0</v>
      </c>
      <c r="Q4" s="87"/>
      <c r="R4" s="86">
        <f>Angestellte!$C10</f>
        <v>0</v>
      </c>
      <c r="S4" s="87"/>
      <c r="T4" s="86">
        <f>Angestellte!$C11</f>
        <v>0</v>
      </c>
      <c r="U4" s="87"/>
      <c r="V4" s="86">
        <f>Angestellte!$C12</f>
        <v>0</v>
      </c>
      <c r="W4" s="87"/>
      <c r="X4" s="86">
        <f>Angestellte!$C13</f>
        <v>0</v>
      </c>
      <c r="Y4" s="87"/>
      <c r="Z4" s="86">
        <f>Angestellte!$C14</f>
        <v>0</v>
      </c>
      <c r="AA4" s="87"/>
      <c r="AB4" s="86">
        <f>Angestellte!$C15</f>
        <v>0</v>
      </c>
      <c r="AC4" s="87"/>
      <c r="AD4" s="86">
        <f>Angestellte!$C16</f>
        <v>0</v>
      </c>
      <c r="AE4" s="87"/>
      <c r="AF4" s="86">
        <f>Angestellte!$C17</f>
        <v>0</v>
      </c>
      <c r="AG4" s="87"/>
      <c r="AH4" s="86">
        <f>Angestellte!$C18</f>
        <v>0</v>
      </c>
      <c r="AI4" s="87"/>
      <c r="AJ4" s="86">
        <f>Angestellte!$C19</f>
        <v>0</v>
      </c>
      <c r="AK4" s="87"/>
      <c r="AL4" s="86">
        <f>Angestellte!$C20</f>
        <v>0</v>
      </c>
      <c r="AM4" s="87"/>
      <c r="AN4" s="86">
        <f>Angestellte!$C21</f>
        <v>0</v>
      </c>
      <c r="AO4" s="87"/>
      <c r="AP4" s="86">
        <f>Angestellte!$C22</f>
        <v>0</v>
      </c>
      <c r="AQ4" s="87"/>
      <c r="AR4" s="86">
        <f>Angestellte!$C23</f>
        <v>0</v>
      </c>
      <c r="AS4" s="87"/>
      <c r="AT4" s="86">
        <f>Angestellte!$C24</f>
        <v>0</v>
      </c>
      <c r="AU4" s="87"/>
      <c r="AV4" s="86">
        <f>Angestellte!$C25</f>
        <v>0</v>
      </c>
      <c r="AW4" s="87"/>
      <c r="AX4" s="86">
        <f>Angestellte!$C26</f>
        <v>0</v>
      </c>
      <c r="AY4" s="87"/>
      <c r="AZ4" s="86">
        <f>Angestellte!$C27</f>
        <v>0</v>
      </c>
      <c r="BA4" s="87"/>
      <c r="BB4" s="86">
        <f>Angestellte!$C28</f>
        <v>0</v>
      </c>
      <c r="BC4" s="87"/>
      <c r="BD4" s="86">
        <f>Angestellte!$C29</f>
        <v>0</v>
      </c>
      <c r="BE4" s="87"/>
      <c r="BF4" s="86">
        <f>Angestellte!$C30</f>
        <v>0</v>
      </c>
      <c r="BG4" s="87"/>
      <c r="BH4" s="86">
        <f>Angestellte!$C31</f>
        <v>0</v>
      </c>
      <c r="BI4" s="87"/>
      <c r="BJ4" s="86">
        <f>Angestellte!$C32</f>
        <v>0</v>
      </c>
      <c r="BK4" s="87"/>
      <c r="BL4" s="86">
        <f>Angestellte!$C33</f>
        <v>0</v>
      </c>
      <c r="BM4" s="87"/>
      <c r="BN4" s="86">
        <f>Angestellte!$C34</f>
        <v>0</v>
      </c>
      <c r="BO4" s="87"/>
      <c r="BP4" s="86">
        <f>Angestellte!$C35</f>
        <v>0</v>
      </c>
      <c r="BQ4" s="87"/>
      <c r="BR4" s="86">
        <f>Angestellte!$C36</f>
        <v>0</v>
      </c>
      <c r="BS4" s="87"/>
      <c r="BT4" s="12" t="s">
        <v>86</v>
      </c>
      <c r="BU4" s="13"/>
    </row>
    <row r="5" spans="1:73" ht="15" customHeight="1" thickBot="1" x14ac:dyDescent="0.3">
      <c r="B5" s="17"/>
      <c r="C5" s="14"/>
      <c r="E5" s="29" t="s">
        <v>79</v>
      </c>
      <c r="F5" s="52" t="str">
        <f>Angestellte!$D4&amp;Angestellte!$E4</f>
        <v/>
      </c>
      <c r="G5" s="18" t="str">
        <f>MID(Angestellte!$A4,1,1)&amp;"."&amp;" "&amp;Angestellte!$B4&amp;" "</f>
        <v xml:space="preserve">.  </v>
      </c>
      <c r="H5" s="9" t="str">
        <f>Angestellte!$D5&amp;Angestellte!$E5</f>
        <v/>
      </c>
      <c r="I5" s="18" t="str">
        <f>MID(Angestellte!$A5,1,1)&amp;"."&amp;" "&amp;Angestellte!$B5&amp;" "</f>
        <v xml:space="preserve">.  </v>
      </c>
      <c r="J5" s="27" t="str">
        <f>Angestellte!$D6&amp;Angestellte!$E6</f>
        <v/>
      </c>
      <c r="K5" s="18" t="str">
        <f>MID(Angestellte!$A6,1,1)&amp;"."&amp;" "&amp;Angestellte!$B6&amp;" "</f>
        <v xml:space="preserve">.  </v>
      </c>
      <c r="L5" s="27" t="str">
        <f>Angestellte!$D7&amp;Angestellte!$E7</f>
        <v/>
      </c>
      <c r="M5" s="6" t="str">
        <f>MID(Angestellte!$A7,1,1)&amp;"."&amp;" "&amp;Angestellte!$B7&amp;" "</f>
        <v xml:space="preserve">.  </v>
      </c>
      <c r="N5" s="27" t="str">
        <f>Angestellte!$D8&amp;Angestellte!$E8</f>
        <v/>
      </c>
      <c r="O5" s="18" t="str">
        <f>MID(Angestellte!$A8,1,1)&amp;"."&amp;" "&amp;Angestellte!$B8&amp;" "</f>
        <v xml:space="preserve">.  </v>
      </c>
      <c r="P5" s="27" t="str">
        <f>Angestellte!$D9&amp;Angestellte!$E9</f>
        <v/>
      </c>
      <c r="Q5" s="18" t="str">
        <f>MID(Angestellte!$A9,1,1)&amp;"."&amp;" "&amp;Angestellte!$B9&amp;" "</f>
        <v xml:space="preserve">.  </v>
      </c>
      <c r="R5" s="27" t="str">
        <f>Angestellte!$D10&amp;Angestellte!$E10</f>
        <v/>
      </c>
      <c r="S5" s="18" t="str">
        <f>MID(Angestellte!$A10,1,1)&amp;"."&amp;" "&amp;Angestellte!$B10&amp;" "</f>
        <v xml:space="preserve">.  </v>
      </c>
      <c r="T5" s="27" t="str">
        <f>Angestellte!$D11&amp;Angestellte!$E11</f>
        <v/>
      </c>
      <c r="U5" s="18" t="str">
        <f>MID(Angestellte!$A11,1,1)&amp;"."&amp;" "&amp;Angestellte!$B11&amp;" "</f>
        <v xml:space="preserve">.  </v>
      </c>
      <c r="V5" s="27" t="str">
        <f>Angestellte!$D12&amp;Angestellte!$E12</f>
        <v/>
      </c>
      <c r="W5" s="18" t="str">
        <f>MID(Angestellte!$A12,1,1)&amp;"."&amp;" "&amp;Angestellte!$B12&amp;" "</f>
        <v xml:space="preserve">.  </v>
      </c>
      <c r="X5" s="27" t="str">
        <f>Angestellte!$D13&amp;Angestellte!$E13</f>
        <v/>
      </c>
      <c r="Y5" s="18" t="str">
        <f>MID(Angestellte!$A13,1,1)&amp;"."&amp;" "&amp;Angestellte!$B13&amp;" "</f>
        <v xml:space="preserve">.  </v>
      </c>
      <c r="Z5" s="27" t="str">
        <f>Angestellte!$D14&amp;Angestellte!$E14</f>
        <v/>
      </c>
      <c r="AA5" s="18" t="str">
        <f>MID(Angestellte!$A14,1,1)&amp;"."&amp;" "&amp;Angestellte!$B14&amp;" "</f>
        <v xml:space="preserve">.  </v>
      </c>
      <c r="AB5" s="27" t="str">
        <f>Angestellte!$D15&amp;Angestellte!$E15</f>
        <v/>
      </c>
      <c r="AC5" s="18" t="str">
        <f>MID(Angestellte!$A15,1,1)&amp;"."&amp;" "&amp;Angestellte!$B15&amp;" "</f>
        <v xml:space="preserve">.  </v>
      </c>
      <c r="AD5" s="27" t="str">
        <f>Angestellte!$D16&amp;Angestellte!$E16</f>
        <v/>
      </c>
      <c r="AE5" s="18" t="str">
        <f>MID(Angestellte!$A16,1,1)&amp;"."&amp;" "&amp;Angestellte!$B16&amp;" "</f>
        <v xml:space="preserve">.  </v>
      </c>
      <c r="AF5" s="27" t="str">
        <f>Angestellte!$D17&amp;Angestellte!$E17</f>
        <v/>
      </c>
      <c r="AG5" s="18" t="str">
        <f>MID(Angestellte!$A17,1,1)&amp;"."&amp;" "&amp;Angestellte!$B17&amp;" "</f>
        <v xml:space="preserve">.  </v>
      </c>
      <c r="AH5" s="27" t="str">
        <f>Angestellte!$D18&amp;Angestellte!$E18</f>
        <v/>
      </c>
      <c r="AI5" s="18" t="str">
        <f>MID(Angestellte!$A18,1,1)&amp;"."&amp;" "&amp;Angestellte!$B18&amp;" "</f>
        <v xml:space="preserve">.  </v>
      </c>
      <c r="AJ5" s="27" t="str">
        <f>Angestellte!$D19&amp;Angestellte!$E19</f>
        <v/>
      </c>
      <c r="AK5" s="18" t="str">
        <f>MID(Angestellte!$A19,1,1)&amp;"."&amp;" "&amp;Angestellte!$B19&amp;" "</f>
        <v xml:space="preserve">.  </v>
      </c>
      <c r="AL5" s="27" t="str">
        <f>Angestellte!$D20&amp;Angestellte!$E20</f>
        <v/>
      </c>
      <c r="AM5" s="18" t="str">
        <f>MID(Angestellte!$A20,1,1)&amp;"."&amp;" "&amp;Angestellte!$B20&amp;" "</f>
        <v xml:space="preserve">.  </v>
      </c>
      <c r="AN5" s="27" t="str">
        <f>Angestellte!$D21&amp;Angestellte!$E21</f>
        <v/>
      </c>
      <c r="AO5" s="18" t="str">
        <f>MID(Angestellte!$A21,1,1)&amp;"."&amp;" "&amp;Angestellte!$B21&amp;" "</f>
        <v xml:space="preserve">.  </v>
      </c>
      <c r="AP5" s="27" t="str">
        <f>Angestellte!$D22&amp;Angestellte!$E22</f>
        <v/>
      </c>
      <c r="AQ5" s="18" t="str">
        <f>MID(Angestellte!$A22,1,1)&amp;"."&amp;" "&amp;Angestellte!$B22&amp;" "</f>
        <v xml:space="preserve">.  </v>
      </c>
      <c r="AR5" s="27" t="str">
        <f>Angestellte!$D23&amp;Angestellte!$E23</f>
        <v/>
      </c>
      <c r="AS5" s="18" t="str">
        <f>MID(Angestellte!$A23,1,1)&amp;"."&amp;" "&amp;Angestellte!$B23&amp;" "</f>
        <v xml:space="preserve">.  </v>
      </c>
      <c r="AT5" s="27" t="str">
        <f>Angestellte!$D24&amp;Angestellte!$E24</f>
        <v/>
      </c>
      <c r="AU5" s="18" t="str">
        <f>MID(Angestellte!$A24,1,1)&amp;"."&amp;" "&amp;Angestellte!$B24&amp;" "</f>
        <v xml:space="preserve">.  </v>
      </c>
      <c r="AV5" s="27" t="str">
        <f>Angestellte!$D25&amp;Angestellte!$E25</f>
        <v/>
      </c>
      <c r="AW5" s="18" t="str">
        <f>MID(Angestellte!$A25,1,1)&amp;"."&amp;" "&amp;Angestellte!$B25&amp;" "</f>
        <v xml:space="preserve">.  </v>
      </c>
      <c r="AX5" s="27" t="str">
        <f>Angestellte!$D26&amp;Angestellte!$E26</f>
        <v/>
      </c>
      <c r="AY5" s="18" t="str">
        <f>MID(Angestellte!$A26,1,1)&amp;"."&amp;" "&amp;Angestellte!$B26&amp;" "</f>
        <v xml:space="preserve">.  </v>
      </c>
      <c r="AZ5" s="27" t="str">
        <f>Angestellte!$D27&amp;Angestellte!$E27</f>
        <v/>
      </c>
      <c r="BA5" s="18" t="str">
        <f>MID(Angestellte!$A27,1,1)&amp;"."&amp;" "&amp;Angestellte!$B27&amp;" "</f>
        <v xml:space="preserve">.  </v>
      </c>
      <c r="BB5" s="27" t="str">
        <f>Angestellte!$D28&amp;Angestellte!$E28</f>
        <v/>
      </c>
      <c r="BC5" s="18" t="str">
        <f>MID(Angestellte!$A28,1,1)&amp;"."&amp;" "&amp;Angestellte!$B28&amp;" "</f>
        <v xml:space="preserve">.  </v>
      </c>
      <c r="BD5" s="27" t="str">
        <f>Angestellte!$D29&amp;Angestellte!$E29</f>
        <v/>
      </c>
      <c r="BE5" s="18" t="str">
        <f>MID(Angestellte!$A29,1,1)&amp;"."&amp;" "&amp;Angestellte!$B29&amp;" "</f>
        <v xml:space="preserve">.  </v>
      </c>
      <c r="BF5" s="27" t="str">
        <f>Angestellte!$D30&amp;Angestellte!$E30</f>
        <v/>
      </c>
      <c r="BG5" s="18" t="str">
        <f>MID(Angestellte!$A30,1,1)&amp;"."&amp;" "&amp;Angestellte!$B30&amp;" "</f>
        <v xml:space="preserve">.  </v>
      </c>
      <c r="BH5" s="27" t="str">
        <f>Angestellte!$D31&amp;Angestellte!$E31</f>
        <v/>
      </c>
      <c r="BI5" s="18" t="str">
        <f>MID(Angestellte!$A31,1,1)&amp;"."&amp;" "&amp;Angestellte!$B31&amp;" "</f>
        <v xml:space="preserve">.  </v>
      </c>
      <c r="BJ5" s="27" t="str">
        <f>Angestellte!$D32&amp;Angestellte!$E32</f>
        <v/>
      </c>
      <c r="BK5" s="18" t="str">
        <f>MID(Angestellte!$A32,1,1)&amp;"."&amp;" "&amp;Angestellte!$B32&amp;" "</f>
        <v xml:space="preserve">.  </v>
      </c>
      <c r="BL5" s="27" t="str">
        <f>Angestellte!$D33&amp;Angestellte!$E33</f>
        <v/>
      </c>
      <c r="BM5" s="18" t="str">
        <f>MID(Angestellte!$A33,1,1)&amp;"."&amp;" "&amp;Angestellte!$B33&amp;" "</f>
        <v xml:space="preserve">.  </v>
      </c>
      <c r="BN5" s="27" t="str">
        <f>Angestellte!$D34&amp;Angestellte!$E34</f>
        <v/>
      </c>
      <c r="BO5" s="18" t="str">
        <f>MID(Angestellte!$A34,1,1)&amp;"."&amp;" "&amp;Angestellte!$B34&amp;" "</f>
        <v xml:space="preserve">.  </v>
      </c>
      <c r="BP5" s="27" t="str">
        <f>Angestellte!$D35&amp;Angestellte!$E35</f>
        <v/>
      </c>
      <c r="BQ5" s="18" t="str">
        <f>MID(Angestellte!$A35,1,1)&amp;"."&amp;" "&amp;Angestellte!$B35&amp;" "</f>
        <v xml:space="preserve">.  </v>
      </c>
      <c r="BR5" s="27" t="str">
        <f>Angestellte!$D36&amp;Angestellte!$E36</f>
        <v/>
      </c>
      <c r="BS5" s="18" t="str">
        <f>MID(Angestellte!$A36,1,1)&amp;"."&amp;" "&amp;Angestellte!$B36&amp;" "</f>
        <v xml:space="preserve">.  </v>
      </c>
      <c r="BT5" s="22"/>
      <c r="BU5" s="37" t="s">
        <v>87</v>
      </c>
    </row>
    <row r="6" spans="1:73" ht="12.75" customHeight="1" x14ac:dyDescent="0.25">
      <c r="A6" s="83"/>
      <c r="B6" s="30"/>
      <c r="C6" s="82" t="s">
        <v>38</v>
      </c>
      <c r="D6" s="82"/>
      <c r="E6" s="49"/>
      <c r="F6" s="38"/>
      <c r="G6" s="36"/>
      <c r="H6" s="50"/>
      <c r="I6" s="36"/>
      <c r="J6" s="39"/>
      <c r="K6" s="36"/>
      <c r="L6" s="39"/>
      <c r="M6" s="40"/>
      <c r="N6" s="39"/>
      <c r="O6" s="36"/>
      <c r="P6" s="39"/>
      <c r="Q6" s="36"/>
      <c r="R6" s="39"/>
      <c r="S6" s="36"/>
      <c r="T6" s="39"/>
      <c r="U6" s="36"/>
      <c r="V6" s="39"/>
      <c r="W6" s="36"/>
      <c r="X6" s="39"/>
      <c r="Y6" s="36"/>
      <c r="Z6" s="39"/>
      <c r="AA6" s="36"/>
      <c r="AB6" s="39"/>
      <c r="AC6" s="36"/>
      <c r="AD6" s="39"/>
      <c r="AE6" s="36"/>
      <c r="AF6" s="39"/>
      <c r="AG6" s="36"/>
      <c r="AH6" s="39"/>
      <c r="AI6" s="36"/>
      <c r="AJ6" s="39"/>
      <c r="AK6" s="36"/>
      <c r="AL6" s="39"/>
      <c r="AM6" s="36"/>
      <c r="AN6" s="39"/>
      <c r="AO6" s="36"/>
      <c r="AP6" s="39"/>
      <c r="AQ6" s="36"/>
      <c r="AR6" s="39"/>
      <c r="AS6" s="36"/>
      <c r="AT6" s="39"/>
      <c r="AU6" s="36"/>
      <c r="AV6" s="39"/>
      <c r="AW6" s="36"/>
      <c r="AX6" s="39"/>
      <c r="AY6" s="36"/>
      <c r="AZ6" s="39"/>
      <c r="BA6" s="36"/>
      <c r="BB6" s="39"/>
      <c r="BC6" s="36"/>
      <c r="BD6" s="39"/>
      <c r="BE6" s="36"/>
      <c r="BF6" s="39"/>
      <c r="BG6" s="36"/>
      <c r="BH6" s="39"/>
      <c r="BI6" s="36"/>
      <c r="BJ6" s="39"/>
      <c r="BK6" s="36"/>
      <c r="BL6" s="39"/>
      <c r="BM6" s="36"/>
      <c r="BN6" s="39"/>
      <c r="BO6" s="36"/>
      <c r="BP6" s="39"/>
      <c r="BQ6" s="36"/>
      <c r="BR6" s="39"/>
      <c r="BS6" s="36"/>
      <c r="BT6" s="41"/>
      <c r="BU6" s="42"/>
    </row>
    <row r="7" spans="1:73" ht="13.8" thickBot="1" x14ac:dyDescent="0.3">
      <c r="A7" s="84"/>
      <c r="B7" s="17" t="s">
        <v>19</v>
      </c>
      <c r="C7" s="88" t="s">
        <v>39</v>
      </c>
      <c r="D7" s="88"/>
      <c r="F7" s="43"/>
      <c r="G7" s="19"/>
      <c r="I7" s="19"/>
      <c r="J7" s="21"/>
      <c r="K7" s="19"/>
      <c r="L7" s="21"/>
      <c r="M7" s="19"/>
      <c r="N7" s="21"/>
      <c r="O7" s="19"/>
      <c r="P7" s="21"/>
      <c r="Q7" s="19"/>
      <c r="R7" s="21"/>
      <c r="S7" s="19"/>
      <c r="T7" s="21"/>
      <c r="U7" s="19"/>
      <c r="V7" s="21"/>
      <c r="W7" s="19"/>
      <c r="X7" s="21"/>
      <c r="Y7" s="19"/>
      <c r="Z7" s="21"/>
      <c r="AA7" s="19"/>
      <c r="AB7" s="21"/>
      <c r="AC7" s="19"/>
      <c r="AD7" s="21"/>
      <c r="AE7" s="19"/>
      <c r="AF7" s="21"/>
      <c r="AG7" s="19"/>
      <c r="AH7" s="21"/>
      <c r="AI7" s="19"/>
      <c r="AJ7" s="21"/>
      <c r="AK7" s="19"/>
      <c r="AL7" s="21"/>
      <c r="AM7" s="19"/>
      <c r="AN7" s="21"/>
      <c r="AO7" s="19"/>
      <c r="AP7" s="21"/>
      <c r="AQ7" s="19"/>
      <c r="AR7" s="21"/>
      <c r="AS7" s="19"/>
      <c r="AT7" s="21"/>
      <c r="AU7" s="19"/>
      <c r="AV7" s="21"/>
      <c r="AW7" s="19">
        <v>0</v>
      </c>
      <c r="AX7" s="21"/>
      <c r="AY7" s="19">
        <v>0</v>
      </c>
      <c r="AZ7" s="21"/>
      <c r="BA7" s="19">
        <v>0</v>
      </c>
      <c r="BB7" s="21"/>
      <c r="BC7" s="19">
        <v>0</v>
      </c>
      <c r="BD7" s="21"/>
      <c r="BE7" s="19">
        <v>0</v>
      </c>
      <c r="BF7" s="21"/>
      <c r="BG7" s="19">
        <v>0</v>
      </c>
      <c r="BH7" s="21"/>
      <c r="BI7" s="19">
        <v>0</v>
      </c>
      <c r="BJ7" s="21"/>
      <c r="BK7" s="19">
        <v>0</v>
      </c>
      <c r="BL7" s="21"/>
      <c r="BM7" s="19">
        <v>0</v>
      </c>
      <c r="BN7" s="21"/>
      <c r="BO7" s="19">
        <v>0</v>
      </c>
      <c r="BP7" s="21"/>
      <c r="BQ7" s="19">
        <v>0</v>
      </c>
      <c r="BR7" s="21"/>
      <c r="BS7" s="19">
        <v>0</v>
      </c>
      <c r="BT7" s="69">
        <f>G7+I7+K7+M7+O7+Q7+S7+U7+W7+Y7+AA7+AC7+AE7+AG7+AI7+AK7+AM7+AO7+AQ7+AS7+AU7+AW7+AY7+BA7+BC7+BE7+BG7+BI7+BK7+BM7+BO7+BQ7+BS7</f>
        <v>0</v>
      </c>
      <c r="BU7" s="44"/>
    </row>
    <row r="8" spans="1:73" ht="13.8" thickBot="1" x14ac:dyDescent="0.3">
      <c r="A8" s="84"/>
      <c r="B8" s="17" t="s">
        <v>20</v>
      </c>
      <c r="C8" s="14" t="s">
        <v>40</v>
      </c>
      <c r="F8" s="43"/>
      <c r="G8" s="19"/>
      <c r="I8" s="19"/>
      <c r="J8" s="21"/>
      <c r="K8" s="19"/>
      <c r="L8" s="21"/>
      <c r="M8" s="19"/>
      <c r="N8" s="21"/>
      <c r="O8" s="19"/>
      <c r="P8" s="21"/>
      <c r="Q8" s="19"/>
      <c r="R8" s="21"/>
      <c r="S8" s="19"/>
      <c r="T8" s="21"/>
      <c r="U8" s="19"/>
      <c r="V8" s="21"/>
      <c r="W8" s="19"/>
      <c r="X8" s="21"/>
      <c r="Y8" s="19"/>
      <c r="Z8" s="21"/>
      <c r="AA8" s="19"/>
      <c r="AB8" s="21"/>
      <c r="AC8" s="19"/>
      <c r="AD8" s="21"/>
      <c r="AE8" s="19"/>
      <c r="AF8" s="21"/>
      <c r="AG8" s="19"/>
      <c r="AH8" s="21"/>
      <c r="AI8" s="19"/>
      <c r="AJ8" s="21"/>
      <c r="AK8" s="19"/>
      <c r="AL8" s="21"/>
      <c r="AM8" s="19"/>
      <c r="AN8" s="21"/>
      <c r="AO8" s="19"/>
      <c r="AP8" s="21"/>
      <c r="AQ8" s="19"/>
      <c r="AR8" s="21"/>
      <c r="AS8" s="19"/>
      <c r="AT8" s="21"/>
      <c r="AU8" s="19"/>
      <c r="AV8" s="21"/>
      <c r="AW8" s="19">
        <v>0</v>
      </c>
      <c r="AX8" s="21"/>
      <c r="AY8" s="19">
        <v>0</v>
      </c>
      <c r="AZ8" s="21"/>
      <c r="BA8" s="19">
        <v>0</v>
      </c>
      <c r="BB8" s="21"/>
      <c r="BC8" s="19">
        <v>0</v>
      </c>
      <c r="BD8" s="21"/>
      <c r="BE8" s="19">
        <v>0</v>
      </c>
      <c r="BF8" s="21"/>
      <c r="BG8" s="19">
        <v>0</v>
      </c>
      <c r="BH8" s="21"/>
      <c r="BI8" s="19">
        <v>0</v>
      </c>
      <c r="BJ8" s="21"/>
      <c r="BK8" s="19">
        <v>0</v>
      </c>
      <c r="BL8" s="21"/>
      <c r="BM8" s="19">
        <v>0</v>
      </c>
      <c r="BN8" s="21"/>
      <c r="BO8" s="19">
        <v>0</v>
      </c>
      <c r="BP8" s="21"/>
      <c r="BQ8" s="19">
        <v>0</v>
      </c>
      <c r="BR8" s="21"/>
      <c r="BS8" s="19">
        <v>0</v>
      </c>
      <c r="BT8" s="69">
        <f>G8+I8+K8+M8+O8+Q8+S8+U8+W8+Y8+AA8+AC8+AE8+AG8+AI8+AK8+AM8+AO8+AQ8+AS8+AU8+AW8+AY8+BA8+BC8+BE8+BG8+BI8+BK8+BM8+BO8+BQ8+BS8</f>
        <v>0</v>
      </c>
      <c r="BU8" s="44"/>
    </row>
    <row r="9" spans="1:73" ht="13.8" thickBot="1" x14ac:dyDescent="0.3">
      <c r="A9" s="85"/>
      <c r="B9" s="33"/>
      <c r="C9" s="34"/>
      <c r="D9" s="34"/>
      <c r="E9" s="54" t="s">
        <v>0</v>
      </c>
      <c r="F9" s="45"/>
      <c r="G9" s="66">
        <f>SUM(G7:G8)</f>
        <v>0</v>
      </c>
      <c r="H9" s="56"/>
      <c r="I9" s="66">
        <f>SUM(I7:I8)</f>
        <v>0</v>
      </c>
      <c r="J9" s="56"/>
      <c r="K9" s="66">
        <f>SUM(K7:K8)</f>
        <v>0</v>
      </c>
      <c r="L9" s="56"/>
      <c r="M9" s="66">
        <f>SUM(M7:M8)</f>
        <v>0</v>
      </c>
      <c r="N9" s="56"/>
      <c r="O9" s="66">
        <f>SUM(O7:O8)</f>
        <v>0</v>
      </c>
      <c r="P9" s="56"/>
      <c r="Q9" s="66">
        <f>SUM(Q7:Q8)</f>
        <v>0</v>
      </c>
      <c r="R9" s="56"/>
      <c r="S9" s="66">
        <f>SUM(S7:S8)</f>
        <v>0</v>
      </c>
      <c r="T9" s="56"/>
      <c r="U9" s="66">
        <f>SUM(U7:U8)</f>
        <v>0</v>
      </c>
      <c r="V9" s="56"/>
      <c r="W9" s="66">
        <f>SUM(W7:W8)</f>
        <v>0</v>
      </c>
      <c r="X9" s="56"/>
      <c r="Y9" s="66">
        <f>SUM(Y7:Y8)</f>
        <v>0</v>
      </c>
      <c r="Z9" s="56"/>
      <c r="AA9" s="66">
        <f>SUM(AA7:AA8)</f>
        <v>0</v>
      </c>
      <c r="AB9" s="56"/>
      <c r="AC9" s="66">
        <f>SUM(AC7:AC8)</f>
        <v>0</v>
      </c>
      <c r="AD9" s="56"/>
      <c r="AE9" s="66">
        <f>SUM(AE7:AE8)</f>
        <v>0</v>
      </c>
      <c r="AF9" s="56"/>
      <c r="AG9" s="66">
        <f>SUM(AG7:AG8)</f>
        <v>0</v>
      </c>
      <c r="AH9" s="56"/>
      <c r="AI9" s="66">
        <f>SUM(AI7:AI8)</f>
        <v>0</v>
      </c>
      <c r="AJ9" s="56"/>
      <c r="AK9" s="66">
        <f>SUM(AK7:AK8)</f>
        <v>0</v>
      </c>
      <c r="AL9" s="56"/>
      <c r="AM9" s="66">
        <f>SUM(AM7:AM8)</f>
        <v>0</v>
      </c>
      <c r="AN9" s="56"/>
      <c r="AO9" s="66">
        <f>SUM(AO7:AO8)</f>
        <v>0</v>
      </c>
      <c r="AP9" s="56"/>
      <c r="AQ9" s="66">
        <f>SUM(AQ7:AQ8)</f>
        <v>0</v>
      </c>
      <c r="AR9" s="56"/>
      <c r="AS9" s="66">
        <f>SUM(AS7:AS8)</f>
        <v>0</v>
      </c>
      <c r="AT9" s="56"/>
      <c r="AU9" s="66">
        <f>SUM(AU7:AU8)</f>
        <v>0</v>
      </c>
      <c r="AV9" s="56"/>
      <c r="AW9" s="66">
        <f>SUM(AW7:AW8)</f>
        <v>0</v>
      </c>
      <c r="AX9" s="56"/>
      <c r="AY9" s="66">
        <f>SUM(AY7:AY8)</f>
        <v>0</v>
      </c>
      <c r="AZ9" s="56"/>
      <c r="BA9" s="66">
        <f>SUM(BA7:BA8)</f>
        <v>0</v>
      </c>
      <c r="BB9" s="56"/>
      <c r="BC9" s="66">
        <f>SUM(BC7:BC8)</f>
        <v>0</v>
      </c>
      <c r="BD9" s="56"/>
      <c r="BE9" s="66">
        <f>SUM(BE7:BE8)</f>
        <v>0</v>
      </c>
      <c r="BF9" s="56"/>
      <c r="BG9" s="66">
        <f>SUM(BG7:BG8)</f>
        <v>0</v>
      </c>
      <c r="BH9" s="57"/>
      <c r="BI9" s="66">
        <f>SUM(BI7:BI8)</f>
        <v>0</v>
      </c>
      <c r="BJ9" s="56"/>
      <c r="BK9" s="66">
        <f>SUM(BK7:BK8)</f>
        <v>0</v>
      </c>
      <c r="BL9" s="56"/>
      <c r="BM9" s="66">
        <f>SUM(BM7:BM8)</f>
        <v>0</v>
      </c>
      <c r="BN9" s="56"/>
      <c r="BO9" s="66">
        <f>SUM(BO7:BO8)</f>
        <v>0</v>
      </c>
      <c r="BP9" s="56"/>
      <c r="BQ9" s="66">
        <f>SUM(BQ7:BQ8)</f>
        <v>0</v>
      </c>
      <c r="BR9" s="56"/>
      <c r="BS9" s="66">
        <f>SUM(BS7:BS8)</f>
        <v>0</v>
      </c>
      <c r="BT9" s="66">
        <f>G9+I9+K9+M9+O9+Q9+S9+U9+W9+Y9+AA9+AC9+AE9+AG9+AI9+AK9+AM9+AO9+AQ9+AS9+AU9+AW9+AY9+BA9+BC9+BE9+BG9+BI9+BK9+BM9+BO9+BQ9+BS9</f>
        <v>0</v>
      </c>
      <c r="BU9" s="35">
        <v>100</v>
      </c>
    </row>
    <row r="10" spans="1:73" ht="12.75" customHeight="1" x14ac:dyDescent="0.25">
      <c r="A10" s="83"/>
      <c r="B10" s="30"/>
      <c r="C10" s="82" t="s">
        <v>41</v>
      </c>
      <c r="D10" s="82"/>
      <c r="E10" s="40"/>
      <c r="F10" s="46"/>
      <c r="G10" s="36"/>
      <c r="H10" s="40"/>
      <c r="I10" s="36"/>
      <c r="J10" s="47"/>
      <c r="K10" s="36"/>
      <c r="L10" s="47"/>
      <c r="M10" s="36"/>
      <c r="N10" s="47"/>
      <c r="O10" s="36"/>
      <c r="P10" s="47"/>
      <c r="Q10" s="36"/>
      <c r="R10" s="47"/>
      <c r="S10" s="36"/>
      <c r="T10" s="47"/>
      <c r="U10" s="36"/>
      <c r="V10" s="47"/>
      <c r="W10" s="36"/>
      <c r="X10" s="47"/>
      <c r="Y10" s="36"/>
      <c r="Z10" s="47"/>
      <c r="AA10" s="36"/>
      <c r="AB10" s="47"/>
      <c r="AC10" s="36"/>
      <c r="AD10" s="47"/>
      <c r="AE10" s="36"/>
      <c r="AF10" s="47"/>
      <c r="AG10" s="36"/>
      <c r="AH10" s="47"/>
      <c r="AI10" s="36"/>
      <c r="AJ10" s="47"/>
      <c r="AK10" s="36"/>
      <c r="AL10" s="47"/>
      <c r="AM10" s="36"/>
      <c r="AN10" s="47"/>
      <c r="AO10" s="36"/>
      <c r="AP10" s="47"/>
      <c r="AQ10" s="36"/>
      <c r="AR10" s="47"/>
      <c r="AS10" s="36"/>
      <c r="AT10" s="47"/>
      <c r="AU10" s="36"/>
      <c r="AV10" s="47"/>
      <c r="AW10" s="36"/>
      <c r="AX10" s="47"/>
      <c r="AY10" s="36"/>
      <c r="AZ10" s="47"/>
      <c r="BA10" s="36"/>
      <c r="BB10" s="47"/>
      <c r="BC10" s="36"/>
      <c r="BD10" s="47"/>
      <c r="BE10" s="36"/>
      <c r="BF10" s="47"/>
      <c r="BG10" s="36"/>
      <c r="BH10" s="47"/>
      <c r="BI10" s="36"/>
      <c r="BJ10" s="47"/>
      <c r="BK10" s="36"/>
      <c r="BL10" s="47"/>
      <c r="BM10" s="36"/>
      <c r="BN10" s="47"/>
      <c r="BO10" s="36"/>
      <c r="BP10" s="47"/>
      <c r="BQ10" s="36"/>
      <c r="BR10" s="47"/>
      <c r="BS10" s="36"/>
      <c r="BT10" s="41"/>
      <c r="BU10" s="31"/>
    </row>
    <row r="11" spans="1:73" ht="13.8" thickBot="1" x14ac:dyDescent="0.3">
      <c r="A11" s="84"/>
      <c r="B11" s="17" t="s">
        <v>21</v>
      </c>
      <c r="C11" s="32" t="s">
        <v>42</v>
      </c>
      <c r="D11" s="32"/>
      <c r="E11" s="55"/>
      <c r="F11" s="43"/>
      <c r="G11" s="19"/>
      <c r="I11" s="19"/>
      <c r="J11" s="21"/>
      <c r="K11" s="19"/>
      <c r="L11" s="21"/>
      <c r="M11" s="19"/>
      <c r="N11" s="21"/>
      <c r="O11" s="19"/>
      <c r="P11" s="21"/>
      <c r="Q11" s="19"/>
      <c r="R11" s="21"/>
      <c r="S11" s="19"/>
      <c r="T11" s="21"/>
      <c r="U11" s="19"/>
      <c r="V11" s="21"/>
      <c r="W11" s="19"/>
      <c r="X11" s="21"/>
      <c r="Y11" s="19"/>
      <c r="Z11" s="21"/>
      <c r="AA11" s="19"/>
      <c r="AB11" s="21"/>
      <c r="AC11" s="19"/>
      <c r="AD11" s="21"/>
      <c r="AE11" s="19"/>
      <c r="AF11" s="21"/>
      <c r="AG11" s="19"/>
      <c r="AH11" s="21"/>
      <c r="AI11" s="19"/>
      <c r="AJ11" s="21"/>
      <c r="AK11" s="19"/>
      <c r="AL11" s="21"/>
      <c r="AM11" s="19"/>
      <c r="AN11" s="21"/>
      <c r="AO11" s="19"/>
      <c r="AP11" s="21"/>
      <c r="AQ11" s="19"/>
      <c r="AR11" s="21"/>
      <c r="AS11" s="19"/>
      <c r="AT11" s="21"/>
      <c r="AU11" s="19"/>
      <c r="AV11" s="21"/>
      <c r="AW11" s="19"/>
      <c r="AX11" s="21"/>
      <c r="AY11" s="19"/>
      <c r="AZ11" s="21"/>
      <c r="BA11" s="19"/>
      <c r="BB11" s="21"/>
      <c r="BC11" s="19"/>
      <c r="BD11" s="21"/>
      <c r="BE11" s="19"/>
      <c r="BF11" s="21"/>
      <c r="BG11" s="19"/>
      <c r="BH11" s="21"/>
      <c r="BI11" s="19"/>
      <c r="BJ11" s="21"/>
      <c r="BK11" s="19"/>
      <c r="BL11" s="21"/>
      <c r="BM11" s="19"/>
      <c r="BN11" s="21"/>
      <c r="BO11" s="19"/>
      <c r="BP11" s="21"/>
      <c r="BQ11" s="19"/>
      <c r="BR11" s="21"/>
      <c r="BS11" s="19"/>
      <c r="BT11" s="69"/>
      <c r="BU11" s="44"/>
    </row>
    <row r="12" spans="1:73" ht="13.8" thickBot="1" x14ac:dyDescent="0.3">
      <c r="A12" s="84"/>
      <c r="B12" s="17" t="s">
        <v>22</v>
      </c>
      <c r="C12" s="14" t="s">
        <v>43</v>
      </c>
      <c r="F12" s="43"/>
      <c r="G12" s="19"/>
      <c r="I12" s="19"/>
      <c r="J12" s="21"/>
      <c r="K12" s="19"/>
      <c r="L12" s="21"/>
      <c r="M12" s="19"/>
      <c r="N12" s="21"/>
      <c r="O12" s="19"/>
      <c r="P12" s="21"/>
      <c r="Q12" s="19"/>
      <c r="R12" s="21"/>
      <c r="S12" s="19"/>
      <c r="T12" s="21"/>
      <c r="U12" s="19"/>
      <c r="V12" s="21"/>
      <c r="W12" s="19"/>
      <c r="X12" s="21"/>
      <c r="Y12" s="19"/>
      <c r="Z12" s="21"/>
      <c r="AA12" s="19"/>
      <c r="AB12" s="21"/>
      <c r="AC12" s="19"/>
      <c r="AD12" s="21"/>
      <c r="AE12" s="19"/>
      <c r="AF12" s="21"/>
      <c r="AG12" s="19"/>
      <c r="AH12" s="21"/>
      <c r="AI12" s="19"/>
      <c r="AJ12" s="21"/>
      <c r="AK12" s="19"/>
      <c r="AL12" s="21"/>
      <c r="AM12" s="19"/>
      <c r="AN12" s="21"/>
      <c r="AO12" s="19"/>
      <c r="AP12" s="21"/>
      <c r="AQ12" s="19"/>
      <c r="AR12" s="21"/>
      <c r="AS12" s="19"/>
      <c r="AT12" s="21"/>
      <c r="AU12" s="19"/>
      <c r="AV12" s="21"/>
      <c r="AW12" s="19"/>
      <c r="AX12" s="21"/>
      <c r="AY12" s="19"/>
      <c r="AZ12" s="21"/>
      <c r="BA12" s="19"/>
      <c r="BB12" s="21"/>
      <c r="BC12" s="19"/>
      <c r="BD12" s="21"/>
      <c r="BE12" s="19"/>
      <c r="BF12" s="21"/>
      <c r="BG12" s="19"/>
      <c r="BH12" s="21"/>
      <c r="BI12" s="19"/>
      <c r="BJ12" s="21"/>
      <c r="BK12" s="19"/>
      <c r="BL12" s="21"/>
      <c r="BM12" s="19"/>
      <c r="BN12" s="21"/>
      <c r="BO12" s="19"/>
      <c r="BP12" s="21"/>
      <c r="BQ12" s="19"/>
      <c r="BR12" s="21"/>
      <c r="BS12" s="19"/>
      <c r="BT12" s="69"/>
      <c r="BU12" s="44"/>
    </row>
    <row r="13" spans="1:73" ht="13.8" thickBot="1" x14ac:dyDescent="0.3">
      <c r="A13" s="85"/>
      <c r="B13" s="33"/>
      <c r="C13" s="34"/>
      <c r="D13" s="34"/>
      <c r="E13" s="54" t="s">
        <v>0</v>
      </c>
      <c r="F13" s="45"/>
      <c r="G13" s="66">
        <f>SUM(G11:G12)</f>
        <v>0</v>
      </c>
      <c r="H13" s="34"/>
      <c r="I13" s="66">
        <f>SUM(I11:I12)</f>
        <v>0</v>
      </c>
      <c r="J13" s="48"/>
      <c r="K13" s="66">
        <f>SUM(K11:K12)</f>
        <v>0</v>
      </c>
      <c r="L13" s="48"/>
      <c r="M13" s="66">
        <f>SUM(M11:M12)</f>
        <v>0</v>
      </c>
      <c r="N13" s="48"/>
      <c r="O13" s="66">
        <f>SUM(O11:O12)</f>
        <v>0</v>
      </c>
      <c r="P13" s="48"/>
      <c r="Q13" s="66">
        <f>SUM(Q11:Q12)</f>
        <v>0</v>
      </c>
      <c r="R13" s="48"/>
      <c r="S13" s="66">
        <f>SUM(S11:S12)</f>
        <v>0</v>
      </c>
      <c r="T13" s="48"/>
      <c r="U13" s="66">
        <f>SUM(U11:U12)</f>
        <v>0</v>
      </c>
      <c r="V13" s="48"/>
      <c r="W13" s="66">
        <f>SUM(W11:W12)</f>
        <v>0</v>
      </c>
      <c r="X13" s="48"/>
      <c r="Y13" s="66">
        <f>SUM(Y11:Y12)</f>
        <v>0</v>
      </c>
      <c r="Z13" s="48"/>
      <c r="AA13" s="66">
        <f>SUM(AA11:AA12)</f>
        <v>0</v>
      </c>
      <c r="AB13" s="48"/>
      <c r="AC13" s="66">
        <f>SUM(AC11:AC12)</f>
        <v>0</v>
      </c>
      <c r="AD13" s="48"/>
      <c r="AE13" s="66">
        <f>SUM(AE11:AE12)</f>
        <v>0</v>
      </c>
      <c r="AF13" s="48"/>
      <c r="AG13" s="66">
        <f>SUM(AG11:AG12)</f>
        <v>0</v>
      </c>
      <c r="AH13" s="48"/>
      <c r="AI13" s="66">
        <f>SUM(AI11:AI12)</f>
        <v>0</v>
      </c>
      <c r="AJ13" s="48"/>
      <c r="AK13" s="66">
        <f>SUM(AK11:AK12)</f>
        <v>0</v>
      </c>
      <c r="AL13" s="48"/>
      <c r="AM13" s="66">
        <f>SUM(AM11:AM12)</f>
        <v>0</v>
      </c>
      <c r="AN13" s="48"/>
      <c r="AO13" s="66">
        <f>SUM(AO11:AO12)</f>
        <v>0</v>
      </c>
      <c r="AP13" s="48"/>
      <c r="AQ13" s="66">
        <f>SUM(AQ11:AQ12)</f>
        <v>0</v>
      </c>
      <c r="AR13" s="48"/>
      <c r="AS13" s="66">
        <f>SUM(AS11:AS12)</f>
        <v>0</v>
      </c>
      <c r="AT13" s="48"/>
      <c r="AU13" s="66">
        <f>SUM(AU11:AU12)</f>
        <v>0</v>
      </c>
      <c r="AV13" s="48"/>
      <c r="AW13" s="66">
        <f>SUM(AW11:AW12)</f>
        <v>0</v>
      </c>
      <c r="AX13" s="48"/>
      <c r="AY13" s="66">
        <f>SUM(AY11:AY12)</f>
        <v>0</v>
      </c>
      <c r="AZ13" s="48"/>
      <c r="BA13" s="66">
        <f>SUM(BA11:BA12)</f>
        <v>0</v>
      </c>
      <c r="BB13" s="48"/>
      <c r="BC13" s="66">
        <f>SUM(BC11:BC12)</f>
        <v>0</v>
      </c>
      <c r="BD13" s="48"/>
      <c r="BE13" s="66">
        <f>SUM(BE11:BE12)</f>
        <v>0</v>
      </c>
      <c r="BF13" s="48"/>
      <c r="BG13" s="66">
        <f>SUM(BG11:BG12)</f>
        <v>0</v>
      </c>
      <c r="BH13" s="48"/>
      <c r="BI13" s="66">
        <f>SUM(BI11:BI12)</f>
        <v>0</v>
      </c>
      <c r="BJ13" s="48"/>
      <c r="BK13" s="66">
        <f>SUM(BK11:BK12)</f>
        <v>0</v>
      </c>
      <c r="BL13" s="48"/>
      <c r="BM13" s="66">
        <f>SUM(BM11:BM12)</f>
        <v>0</v>
      </c>
      <c r="BN13" s="48"/>
      <c r="BO13" s="66">
        <f>SUM(BO11:BO12)</f>
        <v>0</v>
      </c>
      <c r="BP13" s="48"/>
      <c r="BQ13" s="66">
        <f>SUM(BQ11:BQ12)</f>
        <v>0</v>
      </c>
      <c r="BR13" s="48"/>
      <c r="BS13" s="66">
        <f>SUM(BS11:BS12)</f>
        <v>0</v>
      </c>
      <c r="BT13" s="66">
        <f>G13+I13+K13+M13+O13+Q13+S13+U13+W13+Y13+AA13+AC13+AE13+AG13+AI13+AK13+AO13+AQ13+AS13+AU13+AW13+AY13+BA13+BC13+BE13+BG13+BI13+BK13+BM13+BO13+BQ13+BS13</f>
        <v>0</v>
      </c>
      <c r="BU13" s="35">
        <v>240</v>
      </c>
    </row>
    <row r="14" spans="1:73" ht="12.75" customHeight="1" x14ac:dyDescent="0.25">
      <c r="A14" s="83"/>
      <c r="B14" s="30"/>
      <c r="C14" s="82" t="s">
        <v>44</v>
      </c>
      <c r="D14" s="82"/>
      <c r="E14" s="40"/>
      <c r="F14" s="46"/>
      <c r="G14" s="36"/>
      <c r="H14" s="40"/>
      <c r="I14" s="36"/>
      <c r="J14" s="47"/>
      <c r="K14" s="36"/>
      <c r="L14" s="47"/>
      <c r="M14" s="36"/>
      <c r="N14" s="47"/>
      <c r="O14" s="36"/>
      <c r="P14" s="47"/>
      <c r="Q14" s="36"/>
      <c r="R14" s="47"/>
      <c r="S14" s="36"/>
      <c r="T14" s="47"/>
      <c r="U14" s="36"/>
      <c r="V14" s="47"/>
      <c r="W14" s="36"/>
      <c r="X14" s="47"/>
      <c r="Y14" s="36"/>
      <c r="Z14" s="47"/>
      <c r="AA14" s="36"/>
      <c r="AB14" s="47"/>
      <c r="AC14" s="36"/>
      <c r="AD14" s="47"/>
      <c r="AE14" s="36"/>
      <c r="AF14" s="47"/>
      <c r="AG14" s="36"/>
      <c r="AH14" s="47"/>
      <c r="AI14" s="36"/>
      <c r="AJ14" s="47"/>
      <c r="AK14" s="36"/>
      <c r="AL14" s="47"/>
      <c r="AM14" s="36"/>
      <c r="AN14" s="47"/>
      <c r="AO14" s="36"/>
      <c r="AP14" s="47"/>
      <c r="AQ14" s="36"/>
      <c r="AR14" s="47"/>
      <c r="AS14" s="36"/>
      <c r="AT14" s="47"/>
      <c r="AU14" s="36"/>
      <c r="AV14" s="47"/>
      <c r="AW14" s="36"/>
      <c r="AX14" s="47"/>
      <c r="AY14" s="36"/>
      <c r="AZ14" s="47"/>
      <c r="BA14" s="36"/>
      <c r="BB14" s="47"/>
      <c r="BC14" s="36"/>
      <c r="BD14" s="47"/>
      <c r="BE14" s="36"/>
      <c r="BF14" s="47"/>
      <c r="BG14" s="36"/>
      <c r="BH14" s="47"/>
      <c r="BI14" s="36"/>
      <c r="BJ14" s="47"/>
      <c r="BK14" s="36"/>
      <c r="BL14" s="47"/>
      <c r="BM14" s="36"/>
      <c r="BN14" s="47"/>
      <c r="BO14" s="36"/>
      <c r="BP14" s="47"/>
      <c r="BQ14" s="36"/>
      <c r="BR14" s="47"/>
      <c r="BS14" s="36"/>
      <c r="BT14" s="41"/>
      <c r="BU14" s="31"/>
    </row>
    <row r="15" spans="1:73" ht="13.8" thickBot="1" x14ac:dyDescent="0.3">
      <c r="A15" s="84"/>
      <c r="B15" s="17" t="s">
        <v>23</v>
      </c>
      <c r="C15" s="88" t="s">
        <v>45</v>
      </c>
      <c r="D15" s="88"/>
      <c r="E15" s="88"/>
      <c r="F15" s="43"/>
      <c r="G15" s="19"/>
      <c r="I15" s="19"/>
      <c r="J15" s="21"/>
      <c r="K15" s="19"/>
      <c r="L15" s="21"/>
      <c r="M15" s="19"/>
      <c r="N15" s="21"/>
      <c r="O15" s="19"/>
      <c r="P15" s="21"/>
      <c r="Q15" s="19"/>
      <c r="R15" s="21"/>
      <c r="S15" s="19"/>
      <c r="T15" s="21"/>
      <c r="U15" s="19"/>
      <c r="V15" s="21"/>
      <c r="W15" s="19"/>
      <c r="X15" s="21"/>
      <c r="Y15" s="19"/>
      <c r="Z15" s="21"/>
      <c r="AA15" s="19"/>
      <c r="AB15" s="21"/>
      <c r="AC15" s="19"/>
      <c r="AD15" s="21"/>
      <c r="AE15" s="19"/>
      <c r="AF15" s="21"/>
      <c r="AG15" s="19"/>
      <c r="AH15" s="21"/>
      <c r="AI15" s="19"/>
      <c r="AJ15" s="21"/>
      <c r="AK15" s="19"/>
      <c r="AL15" s="21"/>
      <c r="AM15" s="19"/>
      <c r="AN15" s="21"/>
      <c r="AO15" s="19"/>
      <c r="AP15" s="21"/>
      <c r="AQ15" s="19"/>
      <c r="AR15" s="21"/>
      <c r="AS15" s="19"/>
      <c r="AT15" s="21"/>
      <c r="AU15" s="19"/>
      <c r="AV15" s="21"/>
      <c r="AW15" s="19"/>
      <c r="AX15" s="21"/>
      <c r="AY15" s="19"/>
      <c r="AZ15" s="21"/>
      <c r="BA15" s="19"/>
      <c r="BB15" s="21"/>
      <c r="BC15" s="19"/>
      <c r="BD15" s="21"/>
      <c r="BE15" s="19"/>
      <c r="BF15" s="21"/>
      <c r="BG15" s="19"/>
      <c r="BH15" s="21"/>
      <c r="BI15" s="19"/>
      <c r="BJ15" s="21"/>
      <c r="BK15" s="19"/>
      <c r="BL15" s="21"/>
      <c r="BM15" s="19"/>
      <c r="BN15" s="21"/>
      <c r="BO15" s="19"/>
      <c r="BP15" s="21"/>
      <c r="BQ15" s="19"/>
      <c r="BR15" s="21"/>
      <c r="BS15" s="19"/>
      <c r="BT15" s="69"/>
      <c r="BU15" s="44"/>
    </row>
    <row r="16" spans="1:73" ht="13.8" thickBot="1" x14ac:dyDescent="0.3">
      <c r="A16" s="84"/>
      <c r="B16" s="17" t="s">
        <v>24</v>
      </c>
      <c r="C16" s="14" t="s">
        <v>46</v>
      </c>
      <c r="F16" s="43"/>
      <c r="G16" s="19"/>
      <c r="H16" s="21"/>
      <c r="I16" s="19"/>
      <c r="J16" s="21"/>
      <c r="K16" s="19"/>
      <c r="L16" s="21"/>
      <c r="M16" s="19"/>
      <c r="N16" s="21"/>
      <c r="O16" s="19"/>
      <c r="P16" s="21"/>
      <c r="Q16" s="19"/>
      <c r="R16" s="21"/>
      <c r="S16" s="19"/>
      <c r="T16" s="21"/>
      <c r="U16" s="19"/>
      <c r="V16" s="21"/>
      <c r="W16" s="19"/>
      <c r="X16" s="21"/>
      <c r="Y16" s="19"/>
      <c r="Z16" s="21"/>
      <c r="AA16" s="19"/>
      <c r="AB16" s="21"/>
      <c r="AC16" s="19"/>
      <c r="AD16" s="21"/>
      <c r="AE16" s="19"/>
      <c r="AF16" s="21"/>
      <c r="AG16" s="19"/>
      <c r="AH16" s="21"/>
      <c r="AI16" s="19"/>
      <c r="AJ16" s="21"/>
      <c r="AK16" s="19"/>
      <c r="AL16" s="21"/>
      <c r="AM16" s="19"/>
      <c r="AN16" s="21"/>
      <c r="AO16" s="19"/>
      <c r="AP16" s="21"/>
      <c r="AQ16" s="19"/>
      <c r="AR16" s="21"/>
      <c r="AS16" s="19"/>
      <c r="AT16" s="21"/>
      <c r="AU16" s="19"/>
      <c r="AV16" s="21"/>
      <c r="AW16" s="19"/>
      <c r="AX16" s="21"/>
      <c r="AY16" s="19"/>
      <c r="AZ16" s="21"/>
      <c r="BA16" s="19"/>
      <c r="BB16" s="21"/>
      <c r="BC16" s="19"/>
      <c r="BD16" s="21"/>
      <c r="BE16" s="19"/>
      <c r="BF16" s="21"/>
      <c r="BG16" s="19"/>
      <c r="BH16" s="21"/>
      <c r="BI16" s="19"/>
      <c r="BJ16" s="21"/>
      <c r="BK16" s="19"/>
      <c r="BL16" s="21"/>
      <c r="BM16" s="19"/>
      <c r="BN16" s="21"/>
      <c r="BO16" s="19"/>
      <c r="BP16" s="21"/>
      <c r="BQ16" s="19"/>
      <c r="BR16" s="21"/>
      <c r="BS16" s="19"/>
      <c r="BT16" s="69"/>
      <c r="BU16" s="44"/>
    </row>
    <row r="17" spans="1:73" ht="13.8" thickBot="1" x14ac:dyDescent="0.3">
      <c r="A17" s="85"/>
      <c r="B17" s="33"/>
      <c r="C17" s="34"/>
      <c r="D17" s="34"/>
      <c r="E17" s="54" t="s">
        <v>0</v>
      </c>
      <c r="F17" s="45"/>
      <c r="G17" s="66">
        <f>SUM(G15:G16)</f>
        <v>0</v>
      </c>
      <c r="H17" s="34"/>
      <c r="I17" s="66">
        <f>SUM(I15:I16)</f>
        <v>0</v>
      </c>
      <c r="J17" s="48"/>
      <c r="K17" s="66">
        <f>SUM(K15:K16)</f>
        <v>0</v>
      </c>
      <c r="L17" s="48"/>
      <c r="M17" s="66">
        <f>SUM(M15:M16)</f>
        <v>0</v>
      </c>
      <c r="N17" s="48"/>
      <c r="O17" s="66">
        <f>SUM(O15:O16)</f>
        <v>0</v>
      </c>
      <c r="P17" s="48"/>
      <c r="Q17" s="66">
        <f>SUM(Q15:Q16)</f>
        <v>0</v>
      </c>
      <c r="R17" s="48"/>
      <c r="S17" s="66">
        <f>SUM(S15:S16)</f>
        <v>0</v>
      </c>
      <c r="T17" s="48"/>
      <c r="U17" s="66">
        <f>SUM(U15:U16)</f>
        <v>0</v>
      </c>
      <c r="V17" s="48"/>
      <c r="W17" s="66">
        <f>SUM(W15:W16)</f>
        <v>0</v>
      </c>
      <c r="X17" s="48"/>
      <c r="Y17" s="66">
        <f>SUM(Y15:Y16)</f>
        <v>0</v>
      </c>
      <c r="Z17" s="48"/>
      <c r="AA17" s="66">
        <f>SUM(AA15:AA16)</f>
        <v>0</v>
      </c>
      <c r="AB17" s="48"/>
      <c r="AC17" s="66">
        <f>SUM(AC15:AC16)</f>
        <v>0</v>
      </c>
      <c r="AD17" s="48"/>
      <c r="AE17" s="66">
        <f>SUM(AE15:AE16)</f>
        <v>0</v>
      </c>
      <c r="AF17" s="48"/>
      <c r="AG17" s="66">
        <f>SUM(AG15:AG16)</f>
        <v>0</v>
      </c>
      <c r="AH17" s="48"/>
      <c r="AI17" s="66">
        <f>SUM(AI15:AI16)</f>
        <v>0</v>
      </c>
      <c r="AJ17" s="48"/>
      <c r="AK17" s="66">
        <f>SUM(AK15:AK16)</f>
        <v>0</v>
      </c>
      <c r="AL17" s="48"/>
      <c r="AM17" s="66">
        <f>SUM(AM15:AM16)</f>
        <v>0</v>
      </c>
      <c r="AN17" s="48"/>
      <c r="AO17" s="66">
        <f>SUM(AO15:AO16)</f>
        <v>0</v>
      </c>
      <c r="AP17" s="48"/>
      <c r="AQ17" s="66">
        <f>SUM(AQ15:AQ16)</f>
        <v>0</v>
      </c>
      <c r="AR17" s="48"/>
      <c r="AS17" s="66">
        <f>SUM(AS15:AS16)</f>
        <v>0</v>
      </c>
      <c r="AT17" s="48"/>
      <c r="AU17" s="66">
        <f>SUM(AU15:AU16)</f>
        <v>0</v>
      </c>
      <c r="AV17" s="48"/>
      <c r="AW17" s="66">
        <f>SUM(AW15:AW16)</f>
        <v>0</v>
      </c>
      <c r="AX17" s="48"/>
      <c r="AY17" s="66">
        <f>SUM(AY15:AY16)</f>
        <v>0</v>
      </c>
      <c r="AZ17" s="48"/>
      <c r="BA17" s="66">
        <f>SUM(BA15:BA16)</f>
        <v>0</v>
      </c>
      <c r="BB17" s="48"/>
      <c r="BC17" s="66">
        <f>SUM(BC15:BC16)</f>
        <v>0</v>
      </c>
      <c r="BD17" s="48"/>
      <c r="BE17" s="66">
        <f>SUM(BE15:BE16)</f>
        <v>0</v>
      </c>
      <c r="BF17" s="48"/>
      <c r="BG17" s="66">
        <f>SUM(BG15:BG16)</f>
        <v>0</v>
      </c>
      <c r="BH17" s="48"/>
      <c r="BI17" s="66">
        <f>SUM(BI15:BI16)</f>
        <v>0</v>
      </c>
      <c r="BJ17" s="48"/>
      <c r="BK17" s="66">
        <f>SUM(BK15:BK16)</f>
        <v>0</v>
      </c>
      <c r="BL17" s="48"/>
      <c r="BM17" s="66">
        <f>SUM(BM15:BM16)</f>
        <v>0</v>
      </c>
      <c r="BN17" s="48"/>
      <c r="BO17" s="66">
        <f>SUM(BO15:BO16)</f>
        <v>0</v>
      </c>
      <c r="BP17" s="48"/>
      <c r="BQ17" s="66">
        <f>SUM(BQ15:BQ16)</f>
        <v>0</v>
      </c>
      <c r="BR17" s="48"/>
      <c r="BS17" s="66">
        <f>SUM(BS15:BS16)</f>
        <v>0</v>
      </c>
      <c r="BT17" s="66">
        <f>G17+I17+K17+M17+O17+Q17+S17+U17+W17+Y17+AA17+AC17+AE17+AG17+AI17+AK17+AM17+AO17+AQ17+AS17+AU17+AW17+AY17+BA17+BC17+BE17+BG17+BI17+BK17+BM17+BO17+BQ17+BS17</f>
        <v>0</v>
      </c>
      <c r="BU17" s="35">
        <v>101</v>
      </c>
    </row>
    <row r="18" spans="1:73" x14ac:dyDescent="0.25">
      <c r="A18" s="83"/>
      <c r="B18" s="30"/>
      <c r="C18" s="82" t="s">
        <v>47</v>
      </c>
      <c r="D18" s="82"/>
      <c r="E18" s="40"/>
      <c r="F18" s="46"/>
      <c r="G18" s="36"/>
      <c r="H18" s="40"/>
      <c r="I18" s="36"/>
      <c r="J18" s="47"/>
      <c r="K18" s="36"/>
      <c r="L18" s="47"/>
      <c r="M18" s="36"/>
      <c r="N18" s="47"/>
      <c r="O18" s="36"/>
      <c r="P18" s="47"/>
      <c r="Q18" s="36"/>
      <c r="R18" s="47"/>
      <c r="S18" s="36"/>
      <c r="T18" s="47"/>
      <c r="U18" s="36"/>
      <c r="V18" s="47"/>
      <c r="W18" s="36"/>
      <c r="X18" s="47"/>
      <c r="Y18" s="36"/>
      <c r="Z18" s="47"/>
      <c r="AA18" s="36"/>
      <c r="AB18" s="47"/>
      <c r="AC18" s="36"/>
      <c r="AD18" s="47"/>
      <c r="AE18" s="36"/>
      <c r="AF18" s="47"/>
      <c r="AG18" s="36"/>
      <c r="AH18" s="47"/>
      <c r="AI18" s="36"/>
      <c r="AJ18" s="47"/>
      <c r="AK18" s="36"/>
      <c r="AL18" s="47"/>
      <c r="AM18" s="36"/>
      <c r="AN18" s="47"/>
      <c r="AO18" s="36"/>
      <c r="AP18" s="47"/>
      <c r="AQ18" s="36"/>
      <c r="AR18" s="47"/>
      <c r="AS18" s="36"/>
      <c r="AT18" s="47"/>
      <c r="AU18" s="36"/>
      <c r="AV18" s="47"/>
      <c r="AW18" s="36"/>
      <c r="AX18" s="47"/>
      <c r="AY18" s="36"/>
      <c r="AZ18" s="47"/>
      <c r="BA18" s="36"/>
      <c r="BB18" s="47"/>
      <c r="BC18" s="36"/>
      <c r="BD18" s="47"/>
      <c r="BE18" s="36"/>
      <c r="BF18" s="47"/>
      <c r="BG18" s="36"/>
      <c r="BH18" s="47"/>
      <c r="BI18" s="36"/>
      <c r="BJ18" s="47"/>
      <c r="BK18" s="36"/>
      <c r="BL18" s="47"/>
      <c r="BM18" s="36"/>
      <c r="BN18" s="47"/>
      <c r="BO18" s="36"/>
      <c r="BP18" s="47"/>
      <c r="BQ18" s="36"/>
      <c r="BR18" s="47"/>
      <c r="BS18" s="36"/>
      <c r="BT18" s="41"/>
      <c r="BU18" s="31"/>
    </row>
    <row r="19" spans="1:73" ht="13.8" thickBot="1" x14ac:dyDescent="0.3">
      <c r="A19" s="84"/>
      <c r="B19" s="17" t="s">
        <v>25</v>
      </c>
      <c r="C19" s="14" t="s">
        <v>48</v>
      </c>
      <c r="F19" s="43"/>
      <c r="G19" s="19"/>
      <c r="I19" s="19"/>
      <c r="J19" s="21"/>
      <c r="K19" s="19"/>
      <c r="L19" s="21"/>
      <c r="M19" s="19"/>
      <c r="N19" s="21"/>
      <c r="O19" s="19"/>
      <c r="P19" s="21"/>
      <c r="Q19" s="19"/>
      <c r="R19" s="21"/>
      <c r="S19" s="19"/>
      <c r="T19" s="21"/>
      <c r="U19" s="19"/>
      <c r="V19" s="21"/>
      <c r="W19" s="19"/>
      <c r="X19" s="21"/>
      <c r="Y19" s="19"/>
      <c r="Z19" s="21"/>
      <c r="AA19" s="19"/>
      <c r="AB19" s="21"/>
      <c r="AC19" s="19"/>
      <c r="AD19" s="21"/>
      <c r="AE19" s="19"/>
      <c r="AF19" s="21"/>
      <c r="AG19" s="19"/>
      <c r="AH19" s="21"/>
      <c r="AI19" s="19"/>
      <c r="AJ19" s="21"/>
      <c r="AK19" s="19"/>
      <c r="AL19" s="21"/>
      <c r="AM19" s="19"/>
      <c r="AN19" s="21"/>
      <c r="AO19" s="19"/>
      <c r="AP19" s="21"/>
      <c r="AQ19" s="19"/>
      <c r="AR19" s="21"/>
      <c r="AS19" s="19"/>
      <c r="AT19" s="21"/>
      <c r="AU19" s="19"/>
      <c r="AV19" s="21"/>
      <c r="AW19" s="19"/>
      <c r="AX19" s="21"/>
      <c r="AY19" s="19"/>
      <c r="AZ19" s="21"/>
      <c r="BA19" s="19"/>
      <c r="BB19" s="21"/>
      <c r="BC19" s="19"/>
      <c r="BD19" s="21"/>
      <c r="BE19" s="19"/>
      <c r="BF19" s="21"/>
      <c r="BG19" s="19"/>
      <c r="BH19" s="21"/>
      <c r="BI19" s="19"/>
      <c r="BJ19" s="21"/>
      <c r="BK19" s="19"/>
      <c r="BL19" s="21"/>
      <c r="BM19" s="19"/>
      <c r="BN19" s="21"/>
      <c r="BO19" s="19"/>
      <c r="BP19" s="21"/>
      <c r="BQ19" s="19"/>
      <c r="BR19" s="21"/>
      <c r="BS19" s="19"/>
      <c r="BT19" s="69"/>
      <c r="BU19" s="44"/>
    </row>
    <row r="20" spans="1:73" ht="13.8" thickBot="1" x14ac:dyDescent="0.3">
      <c r="A20" s="84"/>
      <c r="B20" s="17" t="s">
        <v>26</v>
      </c>
      <c r="C20" s="14" t="s">
        <v>49</v>
      </c>
      <c r="F20" s="43"/>
      <c r="G20" s="19"/>
      <c r="I20" s="19"/>
      <c r="J20" s="21"/>
      <c r="K20" s="19"/>
      <c r="L20" s="21"/>
      <c r="M20" s="19"/>
      <c r="N20" s="21"/>
      <c r="O20" s="19"/>
      <c r="P20" s="21"/>
      <c r="Q20" s="19"/>
      <c r="R20" s="21"/>
      <c r="S20" s="19"/>
      <c r="T20" s="21"/>
      <c r="U20" s="19"/>
      <c r="V20" s="21"/>
      <c r="W20" s="19"/>
      <c r="X20" s="21"/>
      <c r="Y20" s="19"/>
      <c r="Z20" s="21"/>
      <c r="AA20" s="19"/>
      <c r="AB20" s="21"/>
      <c r="AC20" s="19"/>
      <c r="AD20" s="21"/>
      <c r="AE20" s="19"/>
      <c r="AF20" s="21"/>
      <c r="AG20" s="19"/>
      <c r="AH20" s="21"/>
      <c r="AI20" s="19"/>
      <c r="AJ20" s="21"/>
      <c r="AK20" s="19"/>
      <c r="AL20" s="21"/>
      <c r="AM20" s="19"/>
      <c r="AN20" s="21"/>
      <c r="AO20" s="19"/>
      <c r="AP20" s="21"/>
      <c r="AQ20" s="19"/>
      <c r="AR20" s="21"/>
      <c r="AS20" s="19"/>
      <c r="AT20" s="21"/>
      <c r="AU20" s="19"/>
      <c r="AV20" s="21"/>
      <c r="AW20" s="19"/>
      <c r="AX20" s="21"/>
      <c r="AY20" s="19"/>
      <c r="AZ20" s="21"/>
      <c r="BA20" s="19"/>
      <c r="BB20" s="21"/>
      <c r="BC20" s="19"/>
      <c r="BD20" s="21"/>
      <c r="BE20" s="19"/>
      <c r="BF20" s="21"/>
      <c r="BG20" s="19"/>
      <c r="BH20" s="21"/>
      <c r="BI20" s="19"/>
      <c r="BJ20" s="21"/>
      <c r="BK20" s="19"/>
      <c r="BL20" s="21"/>
      <c r="BM20" s="19"/>
      <c r="BN20" s="21"/>
      <c r="BO20" s="19"/>
      <c r="BP20" s="21"/>
      <c r="BQ20" s="19"/>
      <c r="BR20" s="21"/>
      <c r="BS20" s="19"/>
      <c r="BT20" s="69"/>
      <c r="BU20" s="44"/>
    </row>
    <row r="21" spans="1:73" ht="13.8" thickBot="1" x14ac:dyDescent="0.3">
      <c r="A21" s="84"/>
      <c r="B21" s="17" t="s">
        <v>27</v>
      </c>
      <c r="C21" s="14" t="s">
        <v>50</v>
      </c>
      <c r="F21" s="43"/>
      <c r="G21" s="19"/>
      <c r="I21" s="19"/>
      <c r="J21" s="21"/>
      <c r="K21" s="19"/>
      <c r="L21" s="21"/>
      <c r="M21" s="19"/>
      <c r="N21" s="21"/>
      <c r="O21" s="19"/>
      <c r="P21" s="21"/>
      <c r="Q21" s="19"/>
      <c r="R21" s="21"/>
      <c r="S21" s="19"/>
      <c r="T21" s="21"/>
      <c r="U21" s="19"/>
      <c r="V21" s="21"/>
      <c r="W21" s="19"/>
      <c r="X21" s="21"/>
      <c r="Y21" s="19"/>
      <c r="Z21" s="21"/>
      <c r="AA21" s="19"/>
      <c r="AB21" s="21"/>
      <c r="AC21" s="19"/>
      <c r="AD21" s="21"/>
      <c r="AE21" s="19"/>
      <c r="AF21" s="21"/>
      <c r="AG21" s="19"/>
      <c r="AH21" s="21"/>
      <c r="AI21" s="19"/>
      <c r="AJ21" s="21"/>
      <c r="AK21" s="19"/>
      <c r="AL21" s="21"/>
      <c r="AM21" s="19"/>
      <c r="AN21" s="21"/>
      <c r="AO21" s="19"/>
      <c r="AP21" s="21"/>
      <c r="AQ21" s="19"/>
      <c r="AR21" s="21"/>
      <c r="AS21" s="19"/>
      <c r="AT21" s="21"/>
      <c r="AU21" s="19"/>
      <c r="AV21" s="21"/>
      <c r="AW21" s="19"/>
      <c r="AX21" s="21"/>
      <c r="AY21" s="19"/>
      <c r="AZ21" s="21"/>
      <c r="BA21" s="19"/>
      <c r="BB21" s="21"/>
      <c r="BC21" s="19"/>
      <c r="BD21" s="21"/>
      <c r="BE21" s="19"/>
      <c r="BF21" s="21"/>
      <c r="BG21" s="19"/>
      <c r="BH21" s="21"/>
      <c r="BI21" s="19"/>
      <c r="BJ21" s="21"/>
      <c r="BK21" s="19"/>
      <c r="BL21" s="21"/>
      <c r="BM21" s="19"/>
      <c r="BN21" s="21"/>
      <c r="BO21" s="19"/>
      <c r="BP21" s="21"/>
      <c r="BQ21" s="19"/>
      <c r="BR21" s="21"/>
      <c r="BS21" s="19"/>
      <c r="BT21" s="69"/>
      <c r="BU21" s="44"/>
    </row>
    <row r="22" spans="1:73" ht="13.8" thickBot="1" x14ac:dyDescent="0.3">
      <c r="A22" s="84"/>
      <c r="B22" s="17" t="s">
        <v>32</v>
      </c>
      <c r="C22" s="14" t="s">
        <v>51</v>
      </c>
      <c r="F22" s="43"/>
      <c r="G22" s="19"/>
      <c r="I22" s="19"/>
      <c r="J22" s="21"/>
      <c r="K22" s="19"/>
      <c r="L22" s="21"/>
      <c r="M22" s="19"/>
      <c r="N22" s="21"/>
      <c r="O22" s="19"/>
      <c r="P22" s="21"/>
      <c r="Q22" s="19"/>
      <c r="R22" s="21"/>
      <c r="S22" s="19"/>
      <c r="T22" s="21"/>
      <c r="U22" s="19"/>
      <c r="V22" s="21"/>
      <c r="W22" s="19"/>
      <c r="X22" s="21"/>
      <c r="Y22" s="19"/>
      <c r="Z22" s="21"/>
      <c r="AA22" s="19"/>
      <c r="AB22" s="21"/>
      <c r="AC22" s="19"/>
      <c r="AD22" s="21"/>
      <c r="AE22" s="19"/>
      <c r="AF22" s="21"/>
      <c r="AG22" s="19"/>
      <c r="AH22" s="21"/>
      <c r="AI22" s="19"/>
      <c r="AJ22" s="21"/>
      <c r="AK22" s="19"/>
      <c r="AL22" s="21"/>
      <c r="AM22" s="19"/>
      <c r="AN22" s="21"/>
      <c r="AO22" s="19"/>
      <c r="AP22" s="21"/>
      <c r="AQ22" s="19"/>
      <c r="AR22" s="21"/>
      <c r="AS22" s="19"/>
      <c r="AT22" s="21"/>
      <c r="AU22" s="19"/>
      <c r="AV22" s="21"/>
      <c r="AW22" s="19"/>
      <c r="AX22" s="21"/>
      <c r="AY22" s="19"/>
      <c r="AZ22" s="21"/>
      <c r="BA22" s="19"/>
      <c r="BB22" s="21"/>
      <c r="BC22" s="19"/>
      <c r="BD22" s="21"/>
      <c r="BE22" s="19"/>
      <c r="BF22" s="21"/>
      <c r="BG22" s="19"/>
      <c r="BH22" s="21"/>
      <c r="BI22" s="19"/>
      <c r="BJ22" s="21"/>
      <c r="BK22" s="19"/>
      <c r="BL22" s="21"/>
      <c r="BM22" s="19"/>
      <c r="BN22" s="21"/>
      <c r="BO22" s="19"/>
      <c r="BP22" s="21"/>
      <c r="BQ22" s="19"/>
      <c r="BR22" s="21"/>
      <c r="BS22" s="19"/>
      <c r="BT22" s="69"/>
      <c r="BU22" s="44"/>
    </row>
    <row r="23" spans="1:73" ht="12.75" customHeight="1" thickBot="1" x14ac:dyDescent="0.3">
      <c r="A23" s="85"/>
      <c r="B23" s="33"/>
      <c r="C23" s="34"/>
      <c r="D23" s="34"/>
      <c r="E23" s="54" t="s">
        <v>0</v>
      </c>
      <c r="F23" s="45"/>
      <c r="G23" s="66">
        <f>SUM(G19:G22)</f>
        <v>0</v>
      </c>
      <c r="H23" s="34"/>
      <c r="I23" s="66">
        <f>SUM(I19:I22)</f>
        <v>0</v>
      </c>
      <c r="J23" s="48"/>
      <c r="K23" s="66">
        <f>SUM(K19:K22)</f>
        <v>0</v>
      </c>
      <c r="L23" s="48"/>
      <c r="M23" s="66">
        <f>SUM(M19:M22)</f>
        <v>0</v>
      </c>
      <c r="N23" s="48"/>
      <c r="O23" s="66">
        <f>SUM(O19:O22)</f>
        <v>0</v>
      </c>
      <c r="P23" s="48"/>
      <c r="Q23" s="66">
        <f>SUM(Q19:Q22)</f>
        <v>0</v>
      </c>
      <c r="R23" s="48"/>
      <c r="S23" s="66">
        <f>SUM(S19:S22)</f>
        <v>0</v>
      </c>
      <c r="T23" s="48"/>
      <c r="U23" s="66">
        <f>SUM(U19:U22)</f>
        <v>0</v>
      </c>
      <c r="V23" s="48"/>
      <c r="W23" s="66">
        <f>SUM(W19:W22)</f>
        <v>0</v>
      </c>
      <c r="X23" s="48"/>
      <c r="Y23" s="66">
        <f>SUM(Y19:Y22)</f>
        <v>0</v>
      </c>
      <c r="Z23" s="48"/>
      <c r="AA23" s="66">
        <f>SUM(AA19:AA22)</f>
        <v>0</v>
      </c>
      <c r="AB23" s="48"/>
      <c r="AC23" s="66">
        <f>SUM(AC19:AC22)</f>
        <v>0</v>
      </c>
      <c r="AD23" s="48"/>
      <c r="AE23" s="66">
        <f>SUM(AE19:AE22)</f>
        <v>0</v>
      </c>
      <c r="AF23" s="48"/>
      <c r="AG23" s="66">
        <f>SUM(AG19:AG22)</f>
        <v>0</v>
      </c>
      <c r="AH23" s="48"/>
      <c r="AI23" s="66">
        <f>SUM(AI19:AI22)</f>
        <v>0</v>
      </c>
      <c r="AJ23" s="48"/>
      <c r="AK23" s="66">
        <f>SUM(AK19:AK22)</f>
        <v>0</v>
      </c>
      <c r="AL23" s="48"/>
      <c r="AM23" s="66">
        <f>SUM(AM19:AM22)</f>
        <v>0</v>
      </c>
      <c r="AN23" s="48"/>
      <c r="AO23" s="66">
        <f>SUM(AO19:AO22)</f>
        <v>0</v>
      </c>
      <c r="AP23" s="48"/>
      <c r="AQ23" s="66">
        <f>SUM(AQ19:AQ22)</f>
        <v>0</v>
      </c>
      <c r="AR23" s="48"/>
      <c r="AS23" s="66">
        <f>SUM(AS19:AS22)</f>
        <v>0</v>
      </c>
      <c r="AT23" s="48"/>
      <c r="AU23" s="66">
        <f>SUM(AU19:AU22)</f>
        <v>0</v>
      </c>
      <c r="AV23" s="48"/>
      <c r="AW23" s="66">
        <f>SUM(AW19:AW22)</f>
        <v>0</v>
      </c>
      <c r="AX23" s="48"/>
      <c r="AY23" s="66">
        <f>SUM(AY19:AY22)</f>
        <v>0</v>
      </c>
      <c r="AZ23" s="48"/>
      <c r="BA23" s="66">
        <f>SUM(BA19:BA22)</f>
        <v>0</v>
      </c>
      <c r="BB23" s="48"/>
      <c r="BC23" s="66">
        <f>SUM(BC19:BC22)</f>
        <v>0</v>
      </c>
      <c r="BD23" s="48"/>
      <c r="BE23" s="66">
        <f>SUM(BE19:BE22)</f>
        <v>0</v>
      </c>
      <c r="BF23" s="48"/>
      <c r="BG23" s="66">
        <f>SUM(BG19:BG22)</f>
        <v>0</v>
      </c>
      <c r="BH23" s="48"/>
      <c r="BI23" s="66">
        <f>SUM(BI19:BI22)</f>
        <v>0</v>
      </c>
      <c r="BJ23" s="48"/>
      <c r="BK23" s="66">
        <f>SUM(BK19:BK22)</f>
        <v>0</v>
      </c>
      <c r="BL23" s="48"/>
      <c r="BM23" s="66">
        <f>SUM(BM19:BM22)</f>
        <v>0</v>
      </c>
      <c r="BN23" s="48"/>
      <c r="BO23" s="66">
        <f>SUM(BO19:BO22)</f>
        <v>0</v>
      </c>
      <c r="BP23" s="48"/>
      <c r="BQ23" s="66">
        <f>SUM(BQ19:BQ22)</f>
        <v>0</v>
      </c>
      <c r="BR23" s="48"/>
      <c r="BS23" s="66">
        <f>SUM(BS19:BS22)</f>
        <v>0</v>
      </c>
      <c r="BT23" s="66">
        <f>G23+I23+K23+M23+O23+Q23+S23+U23+W23+Y23+AA23+AC23+AE23+AG23+AI23+AK23+AM23+AO23+AQ23+AS23+AU23+AW23+AY23+BA23+BC23+BE23+BG23+BI23+BK23+BM23+BO23+BQ23+BS23</f>
        <v>0</v>
      </c>
      <c r="BU23" s="35">
        <v>103</v>
      </c>
    </row>
    <row r="24" spans="1:73" x14ac:dyDescent="0.25">
      <c r="A24" s="83"/>
      <c r="B24" s="30"/>
      <c r="C24" s="82" t="s">
        <v>52</v>
      </c>
      <c r="D24" s="82"/>
      <c r="E24" s="40"/>
      <c r="F24" s="46"/>
      <c r="G24" s="36"/>
      <c r="H24" s="40"/>
      <c r="I24" s="36"/>
      <c r="J24" s="47"/>
      <c r="K24" s="36"/>
      <c r="L24" s="47"/>
      <c r="M24" s="36"/>
      <c r="N24" s="47"/>
      <c r="O24" s="36"/>
      <c r="P24" s="47"/>
      <c r="Q24" s="36"/>
      <c r="R24" s="47"/>
      <c r="S24" s="36"/>
      <c r="T24" s="47"/>
      <c r="U24" s="36"/>
      <c r="V24" s="47"/>
      <c r="W24" s="36"/>
      <c r="X24" s="47"/>
      <c r="Y24" s="36"/>
      <c r="Z24" s="47"/>
      <c r="AA24" s="36"/>
      <c r="AB24" s="47"/>
      <c r="AC24" s="36"/>
      <c r="AD24" s="47"/>
      <c r="AE24" s="36"/>
      <c r="AF24" s="47"/>
      <c r="AG24" s="36"/>
      <c r="AH24" s="47"/>
      <c r="AI24" s="36"/>
      <c r="AJ24" s="47"/>
      <c r="AK24" s="36"/>
      <c r="AL24" s="47"/>
      <c r="AM24" s="36"/>
      <c r="AN24" s="47"/>
      <c r="AO24" s="36"/>
      <c r="AP24" s="47"/>
      <c r="AQ24" s="36"/>
      <c r="AR24" s="47"/>
      <c r="AS24" s="36"/>
      <c r="AT24" s="47"/>
      <c r="AU24" s="36"/>
      <c r="AV24" s="47"/>
      <c r="AW24" s="36"/>
      <c r="AX24" s="47"/>
      <c r="AY24" s="36"/>
      <c r="AZ24" s="47"/>
      <c r="BA24" s="36"/>
      <c r="BB24" s="47"/>
      <c r="BC24" s="36"/>
      <c r="BD24" s="47"/>
      <c r="BE24" s="36"/>
      <c r="BF24" s="47"/>
      <c r="BG24" s="36"/>
      <c r="BH24" s="47"/>
      <c r="BI24" s="36"/>
      <c r="BJ24" s="47"/>
      <c r="BK24" s="36"/>
      <c r="BL24" s="47"/>
      <c r="BM24" s="36"/>
      <c r="BN24" s="47"/>
      <c r="BO24" s="36"/>
      <c r="BP24" s="47"/>
      <c r="BQ24" s="36"/>
      <c r="BR24" s="47"/>
      <c r="BS24" s="36"/>
      <c r="BT24" s="41"/>
      <c r="BU24" s="31"/>
    </row>
    <row r="25" spans="1:73" ht="15" customHeight="1" thickBot="1" x14ac:dyDescent="0.3">
      <c r="A25" s="84"/>
      <c r="B25" s="17" t="s">
        <v>28</v>
      </c>
      <c r="C25" s="14" t="s">
        <v>72</v>
      </c>
      <c r="F25" s="43"/>
      <c r="G25" s="19"/>
      <c r="I25" s="19"/>
      <c r="J25" s="21"/>
      <c r="K25" s="19"/>
      <c r="L25" s="21"/>
      <c r="M25" s="19"/>
      <c r="N25" s="21"/>
      <c r="O25" s="19"/>
      <c r="P25" s="21"/>
      <c r="Q25" s="19"/>
      <c r="R25" s="21"/>
      <c r="S25" s="19"/>
      <c r="T25" s="21"/>
      <c r="U25" s="19"/>
      <c r="V25" s="21"/>
      <c r="W25" s="19"/>
      <c r="X25" s="21"/>
      <c r="Y25" s="19"/>
      <c r="Z25" s="21"/>
      <c r="AA25" s="19"/>
      <c r="AB25" s="21"/>
      <c r="AC25" s="19"/>
      <c r="AD25" s="21"/>
      <c r="AE25" s="19"/>
      <c r="AF25" s="21"/>
      <c r="AG25" s="19"/>
      <c r="AH25" s="21"/>
      <c r="AI25" s="19"/>
      <c r="AJ25" s="21"/>
      <c r="AK25" s="19"/>
      <c r="AL25" s="21"/>
      <c r="AM25" s="19"/>
      <c r="AN25" s="21"/>
      <c r="AO25" s="19"/>
      <c r="AP25" s="21"/>
      <c r="AQ25" s="19"/>
      <c r="AR25" s="21"/>
      <c r="AS25" s="19"/>
      <c r="AT25" s="21"/>
      <c r="AU25" s="19"/>
      <c r="AV25" s="21"/>
      <c r="AW25" s="19">
        <v>0</v>
      </c>
      <c r="AX25" s="21"/>
      <c r="AY25" s="19">
        <v>0</v>
      </c>
      <c r="AZ25" s="21"/>
      <c r="BA25" s="19">
        <v>0</v>
      </c>
      <c r="BB25" s="21"/>
      <c r="BC25" s="19">
        <v>0</v>
      </c>
      <c r="BD25" s="21"/>
      <c r="BE25" s="19">
        <v>0</v>
      </c>
      <c r="BF25" s="21"/>
      <c r="BG25" s="19">
        <v>0</v>
      </c>
      <c r="BH25" s="21"/>
      <c r="BI25" s="19">
        <v>0</v>
      </c>
      <c r="BJ25" s="21"/>
      <c r="BK25" s="19">
        <v>0</v>
      </c>
      <c r="BL25" s="21"/>
      <c r="BM25" s="19">
        <v>0</v>
      </c>
      <c r="BN25" s="21"/>
      <c r="BO25" s="19">
        <v>0</v>
      </c>
      <c r="BP25" s="21"/>
      <c r="BQ25" s="19">
        <v>0</v>
      </c>
      <c r="BR25" s="21"/>
      <c r="BS25" s="19">
        <v>0</v>
      </c>
      <c r="BT25" s="69">
        <f t="shared" ref="BT25:BT31" si="0">G25+I25+K25+M25+O25+Q25+S25+U25+W25+Y25+AA25+AC25+AE25+AG25+AI25+AK25+AM25+AO25+AQ25+AS25+AU25+AW25+AY25+BA25+BC25+BE25+BG25+BI25+BK25+BM25+BO25+BQ25+BS25</f>
        <v>0</v>
      </c>
      <c r="BU25" s="44"/>
    </row>
    <row r="26" spans="1:73" ht="15" customHeight="1" thickBot="1" x14ac:dyDescent="0.3">
      <c r="A26" s="84"/>
      <c r="B26" s="17" t="s">
        <v>29</v>
      </c>
      <c r="C26" s="14" t="s">
        <v>73</v>
      </c>
      <c r="F26" s="43"/>
      <c r="G26" s="19"/>
      <c r="I26" s="19"/>
      <c r="J26" s="21"/>
      <c r="K26" s="19"/>
      <c r="L26" s="21"/>
      <c r="M26" s="19"/>
      <c r="N26" s="21"/>
      <c r="O26" s="19"/>
      <c r="P26" s="21"/>
      <c r="Q26" s="19"/>
      <c r="R26" s="21"/>
      <c r="S26" s="19"/>
      <c r="T26" s="21"/>
      <c r="U26" s="19"/>
      <c r="V26" s="21"/>
      <c r="W26" s="19"/>
      <c r="X26" s="21"/>
      <c r="Y26" s="19"/>
      <c r="Z26" s="21"/>
      <c r="AA26" s="19"/>
      <c r="AB26" s="21"/>
      <c r="AC26" s="19"/>
      <c r="AD26" s="21"/>
      <c r="AE26" s="19"/>
      <c r="AF26" s="21"/>
      <c r="AG26" s="19"/>
      <c r="AH26" s="21"/>
      <c r="AI26" s="19"/>
      <c r="AJ26" s="21"/>
      <c r="AK26" s="19"/>
      <c r="AL26" s="21"/>
      <c r="AM26" s="19"/>
      <c r="AN26" s="21"/>
      <c r="AO26" s="19"/>
      <c r="AP26" s="21"/>
      <c r="AQ26" s="19"/>
      <c r="AR26" s="21"/>
      <c r="AS26" s="19"/>
      <c r="AT26" s="21"/>
      <c r="AU26" s="19"/>
      <c r="AV26" s="21"/>
      <c r="AW26" s="19">
        <v>0</v>
      </c>
      <c r="AX26" s="21"/>
      <c r="AY26" s="19">
        <v>0</v>
      </c>
      <c r="AZ26" s="21"/>
      <c r="BA26" s="19">
        <v>0</v>
      </c>
      <c r="BB26" s="21"/>
      <c r="BC26" s="19">
        <v>0</v>
      </c>
      <c r="BD26" s="21"/>
      <c r="BE26" s="19">
        <v>0</v>
      </c>
      <c r="BF26" s="21"/>
      <c r="BG26" s="19">
        <v>0</v>
      </c>
      <c r="BH26" s="21"/>
      <c r="BI26" s="19">
        <v>0</v>
      </c>
      <c r="BJ26" s="21"/>
      <c r="BK26" s="19">
        <v>0</v>
      </c>
      <c r="BL26" s="21"/>
      <c r="BM26" s="19">
        <v>0</v>
      </c>
      <c r="BN26" s="21"/>
      <c r="BO26" s="19">
        <v>0</v>
      </c>
      <c r="BP26" s="21"/>
      <c r="BQ26" s="19">
        <v>0</v>
      </c>
      <c r="BR26" s="21"/>
      <c r="BS26" s="19">
        <v>0</v>
      </c>
      <c r="BT26" s="69">
        <f t="shared" si="0"/>
        <v>0</v>
      </c>
      <c r="BU26" s="44"/>
    </row>
    <row r="27" spans="1:73" ht="15" customHeight="1" thickBot="1" x14ac:dyDescent="0.3">
      <c r="A27" s="84"/>
      <c r="B27" s="17" t="s">
        <v>30</v>
      </c>
      <c r="C27" s="14" t="s">
        <v>74</v>
      </c>
      <c r="F27" s="43"/>
      <c r="G27" s="19"/>
      <c r="I27" s="19"/>
      <c r="J27" s="21"/>
      <c r="K27" s="19"/>
      <c r="L27" s="21"/>
      <c r="M27" s="19"/>
      <c r="N27" s="21"/>
      <c r="O27" s="19"/>
      <c r="P27" s="21"/>
      <c r="Q27" s="19"/>
      <c r="R27" s="21"/>
      <c r="S27" s="19"/>
      <c r="T27" s="21"/>
      <c r="U27" s="19"/>
      <c r="V27" s="21"/>
      <c r="W27" s="19"/>
      <c r="X27" s="21"/>
      <c r="Y27" s="19"/>
      <c r="Z27" s="21"/>
      <c r="AA27" s="19"/>
      <c r="AB27" s="21"/>
      <c r="AC27" s="19"/>
      <c r="AD27" s="21"/>
      <c r="AE27" s="19"/>
      <c r="AF27" s="21"/>
      <c r="AG27" s="19"/>
      <c r="AH27" s="21"/>
      <c r="AI27" s="19"/>
      <c r="AJ27" s="21"/>
      <c r="AK27" s="19"/>
      <c r="AL27" s="21"/>
      <c r="AM27" s="19"/>
      <c r="AN27" s="21"/>
      <c r="AO27" s="19"/>
      <c r="AP27" s="21"/>
      <c r="AQ27" s="19"/>
      <c r="AR27" s="21"/>
      <c r="AS27" s="19"/>
      <c r="AT27" s="21"/>
      <c r="AU27" s="19"/>
      <c r="AV27" s="21"/>
      <c r="AW27" s="19">
        <v>0</v>
      </c>
      <c r="AX27" s="21"/>
      <c r="AY27" s="19">
        <v>0</v>
      </c>
      <c r="AZ27" s="21"/>
      <c r="BA27" s="19">
        <v>0</v>
      </c>
      <c r="BB27" s="21"/>
      <c r="BC27" s="19">
        <v>0</v>
      </c>
      <c r="BD27" s="21"/>
      <c r="BE27" s="19">
        <v>0</v>
      </c>
      <c r="BF27" s="21"/>
      <c r="BG27" s="19">
        <v>0</v>
      </c>
      <c r="BH27" s="21"/>
      <c r="BI27" s="19">
        <v>0</v>
      </c>
      <c r="BJ27" s="21"/>
      <c r="BK27" s="19">
        <v>0</v>
      </c>
      <c r="BL27" s="21"/>
      <c r="BM27" s="19">
        <v>0</v>
      </c>
      <c r="BN27" s="21"/>
      <c r="BO27" s="19">
        <v>0</v>
      </c>
      <c r="BP27" s="21"/>
      <c r="BQ27" s="19">
        <v>0</v>
      </c>
      <c r="BR27" s="21"/>
      <c r="BS27" s="19">
        <v>0</v>
      </c>
      <c r="BT27" s="69">
        <f t="shared" si="0"/>
        <v>0</v>
      </c>
      <c r="BU27" s="44"/>
    </row>
    <row r="28" spans="1:73" ht="15" customHeight="1" thickBot="1" x14ac:dyDescent="0.3">
      <c r="A28" s="84"/>
      <c r="B28" s="17" t="s">
        <v>31</v>
      </c>
      <c r="C28" s="14" t="s">
        <v>75</v>
      </c>
      <c r="F28" s="43"/>
      <c r="G28" s="19"/>
      <c r="I28" s="19"/>
      <c r="J28" s="21"/>
      <c r="K28" s="19"/>
      <c r="L28" s="21"/>
      <c r="M28" s="19"/>
      <c r="N28" s="21"/>
      <c r="O28" s="19"/>
      <c r="P28" s="21"/>
      <c r="Q28" s="19"/>
      <c r="R28" s="21"/>
      <c r="S28" s="19"/>
      <c r="T28" s="21"/>
      <c r="U28" s="19"/>
      <c r="V28" s="21"/>
      <c r="W28" s="19"/>
      <c r="X28" s="21"/>
      <c r="Y28" s="19"/>
      <c r="Z28" s="21"/>
      <c r="AA28" s="19"/>
      <c r="AB28" s="21"/>
      <c r="AC28" s="19"/>
      <c r="AD28" s="21"/>
      <c r="AE28" s="19"/>
      <c r="AF28" s="21"/>
      <c r="AG28" s="19"/>
      <c r="AH28" s="21"/>
      <c r="AI28" s="19"/>
      <c r="AJ28" s="21"/>
      <c r="AK28" s="19"/>
      <c r="AL28" s="21"/>
      <c r="AM28" s="19"/>
      <c r="AN28" s="21"/>
      <c r="AO28" s="19"/>
      <c r="AP28" s="21"/>
      <c r="AQ28" s="19"/>
      <c r="AR28" s="21"/>
      <c r="AS28" s="19"/>
      <c r="AT28" s="21"/>
      <c r="AU28" s="19"/>
      <c r="AV28" s="21"/>
      <c r="AW28" s="19">
        <v>0</v>
      </c>
      <c r="AX28" s="21"/>
      <c r="AY28" s="19">
        <v>0</v>
      </c>
      <c r="AZ28" s="21"/>
      <c r="BA28" s="19">
        <v>0</v>
      </c>
      <c r="BB28" s="21"/>
      <c r="BC28" s="19">
        <v>0</v>
      </c>
      <c r="BD28" s="21"/>
      <c r="BE28" s="19">
        <v>0</v>
      </c>
      <c r="BF28" s="21"/>
      <c r="BG28" s="19">
        <v>0</v>
      </c>
      <c r="BH28" s="21"/>
      <c r="BI28" s="19">
        <v>0</v>
      </c>
      <c r="BJ28" s="21"/>
      <c r="BK28" s="19">
        <v>0</v>
      </c>
      <c r="BL28" s="21"/>
      <c r="BM28" s="19">
        <v>0</v>
      </c>
      <c r="BN28" s="21"/>
      <c r="BO28" s="19">
        <v>0</v>
      </c>
      <c r="BP28" s="21"/>
      <c r="BQ28" s="19">
        <v>0</v>
      </c>
      <c r="BR28" s="21"/>
      <c r="BS28" s="19">
        <v>0</v>
      </c>
      <c r="BT28" s="69">
        <f t="shared" si="0"/>
        <v>0</v>
      </c>
      <c r="BU28" s="44"/>
    </row>
    <row r="29" spans="1:73" ht="12.75" customHeight="1" thickBot="1" x14ac:dyDescent="0.3">
      <c r="A29" s="85"/>
      <c r="B29" s="33"/>
      <c r="C29" s="34"/>
      <c r="D29" s="34"/>
      <c r="E29" s="54" t="s">
        <v>1</v>
      </c>
      <c r="F29" s="45"/>
      <c r="G29" s="66">
        <f>SUM(G25:G28)</f>
        <v>0</v>
      </c>
      <c r="H29" s="34"/>
      <c r="I29" s="66">
        <f>SUM(I25:I28)</f>
        <v>0</v>
      </c>
      <c r="J29" s="48"/>
      <c r="K29" s="66">
        <f>SUM(K25:K28)</f>
        <v>0</v>
      </c>
      <c r="L29" s="48"/>
      <c r="M29" s="66">
        <f>SUM(M25:M28)</f>
        <v>0</v>
      </c>
      <c r="N29" s="48"/>
      <c r="O29" s="66">
        <f>SUM(O25:O28)</f>
        <v>0</v>
      </c>
      <c r="P29" s="48"/>
      <c r="Q29" s="66">
        <f>SUM(Q25:Q28)</f>
        <v>0</v>
      </c>
      <c r="R29" s="48"/>
      <c r="S29" s="66">
        <f>SUM(S25:S28)</f>
        <v>0</v>
      </c>
      <c r="T29" s="48"/>
      <c r="U29" s="66">
        <f>SUM(U25:U28)</f>
        <v>0</v>
      </c>
      <c r="V29" s="48"/>
      <c r="W29" s="66">
        <f>SUM(W25:W28)</f>
        <v>0</v>
      </c>
      <c r="X29" s="48"/>
      <c r="Y29" s="66">
        <f>SUM(Y25:Y28)</f>
        <v>0</v>
      </c>
      <c r="Z29" s="48"/>
      <c r="AA29" s="66">
        <f>SUM(AA25:AA28)</f>
        <v>0</v>
      </c>
      <c r="AB29" s="48"/>
      <c r="AC29" s="66">
        <f>SUM(AC25:AC28)</f>
        <v>0</v>
      </c>
      <c r="AD29" s="48"/>
      <c r="AE29" s="66">
        <f>SUM(AE25:AE28)</f>
        <v>0</v>
      </c>
      <c r="AF29" s="48"/>
      <c r="AG29" s="66">
        <f>SUM(AG25:AG28)</f>
        <v>0</v>
      </c>
      <c r="AH29" s="48"/>
      <c r="AI29" s="66">
        <f>SUM(AI25:AI28)</f>
        <v>0</v>
      </c>
      <c r="AJ29" s="48"/>
      <c r="AK29" s="66">
        <f>SUM(AK25:AK28)</f>
        <v>0</v>
      </c>
      <c r="AL29" s="48"/>
      <c r="AM29" s="66">
        <f>SUM(AM25:AM28)</f>
        <v>0</v>
      </c>
      <c r="AN29" s="48"/>
      <c r="AO29" s="66">
        <f>SUM(AO25:AO28)</f>
        <v>0</v>
      </c>
      <c r="AP29" s="48"/>
      <c r="AQ29" s="66">
        <f>SUM(AQ25:AQ28)</f>
        <v>0</v>
      </c>
      <c r="AR29" s="48"/>
      <c r="AS29" s="66">
        <f>SUM(AS25:AS28)</f>
        <v>0</v>
      </c>
      <c r="AT29" s="48"/>
      <c r="AU29" s="66">
        <f>SUM(AU25:AU28)</f>
        <v>0</v>
      </c>
      <c r="AV29" s="48"/>
      <c r="AW29" s="66">
        <f>SUM(AW25:AW28)</f>
        <v>0</v>
      </c>
      <c r="AX29" s="48"/>
      <c r="AY29" s="66">
        <f>SUM(AY25:AY28)</f>
        <v>0</v>
      </c>
      <c r="AZ29" s="48"/>
      <c r="BA29" s="66">
        <f>SUM(BA25:BA28)</f>
        <v>0</v>
      </c>
      <c r="BB29" s="48"/>
      <c r="BC29" s="66">
        <f>SUM(BC25:BC28)</f>
        <v>0</v>
      </c>
      <c r="BD29" s="48"/>
      <c r="BE29" s="66">
        <f>SUM(BE25:BE28)</f>
        <v>0</v>
      </c>
      <c r="BF29" s="48"/>
      <c r="BG29" s="66">
        <f>SUM(BG25:BG28)</f>
        <v>0</v>
      </c>
      <c r="BH29" s="48"/>
      <c r="BI29" s="66">
        <f>SUM(BI25:BI28)</f>
        <v>0</v>
      </c>
      <c r="BJ29" s="48"/>
      <c r="BK29" s="66">
        <f>SUM(BK25:BK28)</f>
        <v>0</v>
      </c>
      <c r="BL29" s="48"/>
      <c r="BM29" s="66">
        <f>SUM(BM25:BM28)</f>
        <v>0</v>
      </c>
      <c r="BN29" s="48"/>
      <c r="BO29" s="66">
        <f>SUM(BO25:BO28)</f>
        <v>0</v>
      </c>
      <c r="BP29" s="48"/>
      <c r="BQ29" s="66">
        <f>SUM(BQ25:BQ28)</f>
        <v>0</v>
      </c>
      <c r="BR29" s="48"/>
      <c r="BS29" s="66">
        <f>SUM(BS25:BS28)</f>
        <v>0</v>
      </c>
      <c r="BT29" s="66">
        <f t="shared" si="0"/>
        <v>0</v>
      </c>
      <c r="BU29" s="35">
        <v>109</v>
      </c>
    </row>
    <row r="30" spans="1:73" ht="13.8" thickBot="1" x14ac:dyDescent="0.3">
      <c r="B30" s="11"/>
      <c r="E30" s="10" t="s">
        <v>76</v>
      </c>
      <c r="F30" s="43"/>
      <c r="G30" s="67">
        <f>SUM(G9+G17+G23+G29-G13)</f>
        <v>0</v>
      </c>
      <c r="I30" s="67">
        <f>SUM(I9+I17+I23+I29-I13)</f>
        <v>0</v>
      </c>
      <c r="J30" s="21"/>
      <c r="K30" s="66">
        <f>SUM(K9+K17+K23+K29-K13)</f>
        <v>0</v>
      </c>
      <c r="L30" s="21"/>
      <c r="M30" s="66">
        <f>SUM(M9+M17+M23+M29-M13)</f>
        <v>0</v>
      </c>
      <c r="N30" s="21"/>
      <c r="O30" s="66">
        <f>SUM(O9+O17+O23+O29-O13)</f>
        <v>0</v>
      </c>
      <c r="P30" s="21"/>
      <c r="Q30" s="66">
        <f>SUM(Q9+Q17+Q23+Q29-Q13)</f>
        <v>0</v>
      </c>
      <c r="R30" s="21"/>
      <c r="S30" s="66">
        <f>SUM(S9+S17+S23+S29-S13)</f>
        <v>0</v>
      </c>
      <c r="T30" s="21"/>
      <c r="U30" s="66">
        <f>SUM(U9+U17+U23+U29-U13)</f>
        <v>0</v>
      </c>
      <c r="V30" s="21"/>
      <c r="W30" s="66">
        <f>SUM(W9+W17+W23+W29-W13)</f>
        <v>0</v>
      </c>
      <c r="X30" s="21"/>
      <c r="Y30" s="66">
        <f>SUM(Y9+Y17+Y23+Y29-Y13)</f>
        <v>0</v>
      </c>
      <c r="Z30" s="21"/>
      <c r="AA30" s="66">
        <f>SUM(AA9+AA17+AA23+AA29-AA13)</f>
        <v>0</v>
      </c>
      <c r="AB30" s="21"/>
      <c r="AC30" s="66">
        <f>SUM(AC9+AC17+AC23+AC29-AC13)</f>
        <v>0</v>
      </c>
      <c r="AD30" s="21"/>
      <c r="AE30" s="66">
        <f>SUM(AE9+AE17+AE23+AE29-AE13)</f>
        <v>0</v>
      </c>
      <c r="AF30" s="21"/>
      <c r="AG30" s="66">
        <f>SUM(AG9+AG17+AG23+AG29-AG13)</f>
        <v>0</v>
      </c>
      <c r="AH30" s="21"/>
      <c r="AI30" s="66">
        <f>SUM(AI9+AI17+AI23+AI29-AI13)</f>
        <v>0</v>
      </c>
      <c r="AJ30" s="21"/>
      <c r="AK30" s="66">
        <f>SUM(AK9+AK17+AK23+AK29-AK13)</f>
        <v>0</v>
      </c>
      <c r="AL30" s="21"/>
      <c r="AM30" s="66">
        <f>SUM(AM9+AM17+AM23+AM29-AM13)</f>
        <v>0</v>
      </c>
      <c r="AN30" s="21"/>
      <c r="AO30" s="66">
        <f>SUM(AO9+AO17+AO23+AO29-AO13)</f>
        <v>0</v>
      </c>
      <c r="AP30" s="21"/>
      <c r="AQ30" s="66">
        <f>SUM(AQ9+AQ17+AQ23+AQ29-AQ13)</f>
        <v>0</v>
      </c>
      <c r="AR30" s="21"/>
      <c r="AS30" s="66">
        <f>SUM(AS9+AS17+AS23+AS29-AS13)</f>
        <v>0</v>
      </c>
      <c r="AT30" s="21"/>
      <c r="AU30" s="66">
        <f>SUM(AU9+AU17+AU23+AU29-AU13)</f>
        <v>0</v>
      </c>
      <c r="AV30" s="21"/>
      <c r="AW30" s="66">
        <f>SUM(AW9+AW17+AW23+AW29-AW13)</f>
        <v>0</v>
      </c>
      <c r="AX30" s="21"/>
      <c r="AY30" s="66">
        <f>SUM(AY9+AY17+AY23+AY29-AY13)</f>
        <v>0</v>
      </c>
      <c r="AZ30" s="21"/>
      <c r="BA30" s="66">
        <f>SUM(BA9+BA17+BA23+BA29-BA13)</f>
        <v>0</v>
      </c>
      <c r="BB30" s="21"/>
      <c r="BC30" s="66">
        <f>SUM(BC9+BC17+BC23+BC29-BC13)</f>
        <v>0</v>
      </c>
      <c r="BD30" s="21"/>
      <c r="BE30" s="66">
        <f>SUM(BE9+BE17+BE23+BE29-BE13)</f>
        <v>0</v>
      </c>
      <c r="BF30" s="21"/>
      <c r="BG30" s="66">
        <f>SUM(BG9+BG17+BG23+BG29-BG13)</f>
        <v>0</v>
      </c>
      <c r="BH30" s="21"/>
      <c r="BI30" s="66">
        <f>SUM(BI9+BI17+BI23+BI29-BI13)</f>
        <v>0</v>
      </c>
      <c r="BJ30" s="21"/>
      <c r="BK30" s="66">
        <f>SUM(BK9+BK17+BK23+BK29-BK13)</f>
        <v>0</v>
      </c>
      <c r="BL30" s="21"/>
      <c r="BM30" s="66">
        <f>SUM(BM9+BM17+BM23+BM29-BM13)</f>
        <v>0</v>
      </c>
      <c r="BN30" s="21"/>
      <c r="BO30" s="66">
        <f>SUM(BO9+BO17+BO23+BO29-BO13)</f>
        <v>0</v>
      </c>
      <c r="BP30" s="21"/>
      <c r="BQ30" s="66">
        <f>SUM(BQ9+BQ17+BQ23+BQ29-BQ13)</f>
        <v>0</v>
      </c>
      <c r="BR30" s="21"/>
      <c r="BS30" s="66">
        <f>SUM(BS9+BS17+BS23+BS29-BS13)</f>
        <v>0</v>
      </c>
      <c r="BT30" s="66">
        <f t="shared" si="0"/>
        <v>0</v>
      </c>
      <c r="BU30" s="20"/>
    </row>
    <row r="31" spans="1:73" ht="13.8" thickBot="1" x14ac:dyDescent="0.3">
      <c r="B31" s="11"/>
      <c r="C31" s="5"/>
      <c r="D31" s="5"/>
      <c r="E31" s="23" t="s">
        <v>77</v>
      </c>
      <c r="F31" s="58"/>
      <c r="G31" s="73"/>
      <c r="H31" s="59"/>
      <c r="I31" s="73"/>
      <c r="J31" s="60"/>
      <c r="K31" s="73"/>
      <c r="L31" s="60"/>
      <c r="M31" s="73"/>
      <c r="N31" s="60"/>
      <c r="O31" s="73"/>
      <c r="P31" s="60"/>
      <c r="Q31" s="73"/>
      <c r="R31" s="60"/>
      <c r="S31" s="73"/>
      <c r="T31" s="60"/>
      <c r="U31" s="73"/>
      <c r="V31" s="60"/>
      <c r="W31" s="73"/>
      <c r="X31" s="60"/>
      <c r="Y31" s="73"/>
      <c r="Z31" s="60"/>
      <c r="AA31" s="73"/>
      <c r="AB31" s="60"/>
      <c r="AC31" s="73"/>
      <c r="AD31" s="60"/>
      <c r="AE31" s="73"/>
      <c r="AF31" s="60"/>
      <c r="AG31" s="73"/>
      <c r="AH31" s="60"/>
      <c r="AI31" s="73"/>
      <c r="AJ31" s="60"/>
      <c r="AK31" s="73"/>
      <c r="AL31" s="60"/>
      <c r="AM31" s="73"/>
      <c r="AN31" s="60"/>
      <c r="AO31" s="73"/>
      <c r="AP31" s="60"/>
      <c r="AQ31" s="73"/>
      <c r="AR31" s="60"/>
      <c r="AS31" s="73"/>
      <c r="AT31" s="60"/>
      <c r="AU31" s="73"/>
      <c r="AV31" s="60"/>
      <c r="AW31" s="73"/>
      <c r="AX31" s="60"/>
      <c r="AY31" s="73"/>
      <c r="AZ31" s="60"/>
      <c r="BA31" s="73"/>
      <c r="BB31" s="60"/>
      <c r="BC31" s="73"/>
      <c r="BD31" s="60"/>
      <c r="BE31" s="73"/>
      <c r="BF31" s="60"/>
      <c r="BG31" s="73"/>
      <c r="BH31" s="60"/>
      <c r="BI31" s="73"/>
      <c r="BJ31" s="60"/>
      <c r="BK31" s="73"/>
      <c r="BL31" s="60"/>
      <c r="BM31" s="73"/>
      <c r="BN31" s="60"/>
      <c r="BO31" s="73"/>
      <c r="BP31" s="60"/>
      <c r="BQ31" s="73"/>
      <c r="BR31" s="60"/>
      <c r="BS31" s="73"/>
      <c r="BT31" s="69">
        <f t="shared" si="0"/>
        <v>0</v>
      </c>
      <c r="BU31" s="20"/>
    </row>
    <row r="32" spans="1:73" ht="13.8" thickBot="1" x14ac:dyDescent="0.3">
      <c r="B32" s="11"/>
      <c r="C32" s="24"/>
      <c r="D32" s="7"/>
      <c r="E32" s="28" t="s">
        <v>78</v>
      </c>
      <c r="F32" s="53" t="s">
        <v>2</v>
      </c>
      <c r="G32" s="68" t="str">
        <f>IFERROR("",G30/G31)</f>
        <v/>
      </c>
      <c r="H32" s="51" t="s">
        <v>2</v>
      </c>
      <c r="I32" s="68" t="str">
        <f>IFERROR("",I30/I31)</f>
        <v/>
      </c>
      <c r="J32" s="25" t="s">
        <v>2</v>
      </c>
      <c r="K32" s="66" t="str">
        <f>IFERROR("",K30/K31)</f>
        <v/>
      </c>
      <c r="L32" s="25" t="s">
        <v>2</v>
      </c>
      <c r="M32" s="66" t="str">
        <f>IFERROR("",M30/M31)</f>
        <v/>
      </c>
      <c r="N32" s="25" t="s">
        <v>2</v>
      </c>
      <c r="O32" s="66" t="str">
        <f>IFERROR("",O30/O31)</f>
        <v/>
      </c>
      <c r="P32" s="25" t="s">
        <v>2</v>
      </c>
      <c r="Q32" s="66" t="str">
        <f>IFERROR("",Q30/Q31)</f>
        <v/>
      </c>
      <c r="R32" s="25" t="s">
        <v>2</v>
      </c>
      <c r="S32" s="66" t="str">
        <f>IFERROR("",S30/S31)</f>
        <v/>
      </c>
      <c r="T32" s="25" t="s">
        <v>2</v>
      </c>
      <c r="U32" s="66" t="str">
        <f>IFERROR("",U30/U31)</f>
        <v/>
      </c>
      <c r="V32" s="25" t="s">
        <v>2</v>
      </c>
      <c r="W32" s="66" t="str">
        <f>IFERROR("",W30/W31)</f>
        <v/>
      </c>
      <c r="X32" s="25" t="s">
        <v>2</v>
      </c>
      <c r="Y32" s="66" t="str">
        <f>IFERROR("",Y30/Y31)</f>
        <v/>
      </c>
      <c r="Z32" s="25" t="s">
        <v>2</v>
      </c>
      <c r="AA32" s="66" t="str">
        <f>IFERROR("",AA30/AA31)</f>
        <v/>
      </c>
      <c r="AB32" s="25" t="s">
        <v>2</v>
      </c>
      <c r="AC32" s="66" t="str">
        <f>IFERROR("",AC30/AC31)</f>
        <v/>
      </c>
      <c r="AD32" s="25" t="s">
        <v>2</v>
      </c>
      <c r="AE32" s="66" t="str">
        <f>IFERROR("",AE30/AE31)</f>
        <v/>
      </c>
      <c r="AF32" s="25" t="s">
        <v>2</v>
      </c>
      <c r="AG32" s="66" t="str">
        <f>IFERROR("",AG30/AG31)</f>
        <v/>
      </c>
      <c r="AH32" s="25" t="s">
        <v>2</v>
      </c>
      <c r="AI32" s="66" t="str">
        <f>IFERROR("",AI30/AI31)</f>
        <v/>
      </c>
      <c r="AJ32" s="25" t="s">
        <v>2</v>
      </c>
      <c r="AK32" s="66" t="str">
        <f>IFERROR("",AK30/AK31)</f>
        <v/>
      </c>
      <c r="AL32" s="25" t="s">
        <v>2</v>
      </c>
      <c r="AM32" s="66" t="str">
        <f>IFERROR("",AM30/AM31)</f>
        <v/>
      </c>
      <c r="AN32" s="25" t="s">
        <v>2</v>
      </c>
      <c r="AO32" s="66" t="str">
        <f>IFERROR("",AO30/AO31)</f>
        <v/>
      </c>
      <c r="AP32" s="25" t="s">
        <v>2</v>
      </c>
      <c r="AQ32" s="66" t="str">
        <f>IFERROR("",AQ30/AQ31)</f>
        <v/>
      </c>
      <c r="AR32" s="25" t="s">
        <v>2</v>
      </c>
      <c r="AS32" s="66" t="str">
        <f>IFERROR("",AS30/AS31)</f>
        <v/>
      </c>
      <c r="AT32" s="25" t="s">
        <v>2</v>
      </c>
      <c r="AU32" s="66" t="str">
        <f>IFERROR("",AU30/AU31)</f>
        <v/>
      </c>
      <c r="AV32" s="25" t="s">
        <v>2</v>
      </c>
      <c r="AW32" s="66" t="str">
        <f>IFERROR("",AW30/AW31)</f>
        <v/>
      </c>
      <c r="AX32" s="25" t="s">
        <v>2</v>
      </c>
      <c r="AY32" s="66" t="str">
        <f>IFERROR("",AY30/AY31)</f>
        <v/>
      </c>
      <c r="AZ32" s="25" t="s">
        <v>2</v>
      </c>
      <c r="BA32" s="66" t="str">
        <f>IFERROR("",BA30/BA31)</f>
        <v/>
      </c>
      <c r="BB32" s="25" t="s">
        <v>2</v>
      </c>
      <c r="BC32" s="66" t="str">
        <f>IFERROR("",BC30/BC31)</f>
        <v/>
      </c>
      <c r="BD32" s="25" t="s">
        <v>2</v>
      </c>
      <c r="BE32" s="66" t="str">
        <f>IFERROR("",BE30/BE31)</f>
        <v/>
      </c>
      <c r="BF32" s="25" t="s">
        <v>2</v>
      </c>
      <c r="BG32" s="66" t="str">
        <f>IFERROR("",BG30/BG31)</f>
        <v/>
      </c>
      <c r="BH32" s="25" t="s">
        <v>2</v>
      </c>
      <c r="BI32" s="66" t="str">
        <f>IFERROR("",BI30/BI31)</f>
        <v/>
      </c>
      <c r="BJ32" s="25" t="s">
        <v>2</v>
      </c>
      <c r="BK32" s="66" t="str">
        <f>IFERROR("",BK30/BK31)</f>
        <v/>
      </c>
      <c r="BL32" s="25" t="s">
        <v>2</v>
      </c>
      <c r="BM32" s="66" t="str">
        <f>IFERROR("",BM30/BM31)</f>
        <v/>
      </c>
      <c r="BN32" s="25" t="s">
        <v>2</v>
      </c>
      <c r="BO32" s="66" t="str">
        <f>IFERROR("",BO30/BO31)</f>
        <v/>
      </c>
      <c r="BP32" s="25" t="s">
        <v>2</v>
      </c>
      <c r="BQ32" s="66" t="str">
        <f>IFERROR("",BQ30/BQ31)</f>
        <v/>
      </c>
      <c r="BR32" s="25" t="s">
        <v>2</v>
      </c>
      <c r="BS32" s="66" t="str">
        <f>IFERROR("",BS30/BS31)</f>
        <v/>
      </c>
      <c r="BT32" s="66" t="str">
        <f>IFERROR("",BT30/BT31)</f>
        <v/>
      </c>
      <c r="BU32" s="26"/>
    </row>
    <row r="34" spans="3:4" x14ac:dyDescent="0.25">
      <c r="C34" s="70"/>
      <c r="D34" s="14" t="s">
        <v>82</v>
      </c>
    </row>
    <row r="35" spans="3:4" ht="6" customHeight="1" x14ac:dyDescent="0.25"/>
    <row r="36" spans="3:4" x14ac:dyDescent="0.25">
      <c r="C36" s="71"/>
      <c r="D36" s="14" t="s">
        <v>80</v>
      </c>
    </row>
    <row r="37" spans="3:4" ht="6" customHeight="1" x14ac:dyDescent="0.25"/>
    <row r="38" spans="3:4" x14ac:dyDescent="0.25">
      <c r="C38" s="72"/>
      <c r="D38" s="32" t="s">
        <v>81</v>
      </c>
    </row>
    <row r="39" spans="3:4" ht="6" customHeight="1" x14ac:dyDescent="0.25"/>
    <row r="40" spans="3:4" x14ac:dyDescent="0.25">
      <c r="C40" s="74"/>
      <c r="D40" s="14" t="s">
        <v>83</v>
      </c>
    </row>
  </sheetData>
  <sheetProtection algorithmName="SHA-512" hashValue="mksJvL1om/gyxx3m8VHw55swo1KBjitliKwb90QG7wQtB1QGYk6nL23+LwnWhnuLhNQPG2T3LNR9cMwvLUXQlw==" saltValue="c/WivzYJ35VMK/4I06iL3g==" spinCount="100000" sheet="1" formatCells="0" formatColumns="0" formatRows="0" sort="0" autoFilter="0" pivotTables="0"/>
  <mergeCells count="47">
    <mergeCell ref="BR4:BS4"/>
    <mergeCell ref="K1:L1"/>
    <mergeCell ref="BH4:BI4"/>
    <mergeCell ref="BJ4:BK4"/>
    <mergeCell ref="BL4:BM4"/>
    <mergeCell ref="BN4:BO4"/>
    <mergeCell ref="BP4:BQ4"/>
    <mergeCell ref="AX4:AY4"/>
    <mergeCell ref="AZ4:BA4"/>
    <mergeCell ref="BB4:BC4"/>
    <mergeCell ref="BD4:BE4"/>
    <mergeCell ref="BF4:BG4"/>
    <mergeCell ref="AN4:AO4"/>
    <mergeCell ref="AP4:AQ4"/>
    <mergeCell ref="AR4:AS4"/>
    <mergeCell ref="M1:P1"/>
    <mergeCell ref="AT4:AU4"/>
    <mergeCell ref="AV4:AW4"/>
    <mergeCell ref="AD4:AE4"/>
    <mergeCell ref="AF4:AG4"/>
    <mergeCell ref="AH4:AI4"/>
    <mergeCell ref="AJ4:AK4"/>
    <mergeCell ref="AL4:AM4"/>
    <mergeCell ref="T4:U4"/>
    <mergeCell ref="V4:W4"/>
    <mergeCell ref="X4:Y4"/>
    <mergeCell ref="Z4:AA4"/>
    <mergeCell ref="AB4:AC4"/>
    <mergeCell ref="P4:Q4"/>
    <mergeCell ref="R4:S4"/>
    <mergeCell ref="C7:D7"/>
    <mergeCell ref="C15:E15"/>
    <mergeCell ref="C18:D18"/>
    <mergeCell ref="F4:G4"/>
    <mergeCell ref="H4:I4"/>
    <mergeCell ref="J4:K4"/>
    <mergeCell ref="L4:M4"/>
    <mergeCell ref="N4:O4"/>
    <mergeCell ref="C24:D24"/>
    <mergeCell ref="C10:D10"/>
    <mergeCell ref="C14:D14"/>
    <mergeCell ref="C6:D6"/>
    <mergeCell ref="A6:A9"/>
    <mergeCell ref="A10:A13"/>
    <mergeCell ref="A14:A17"/>
    <mergeCell ref="A18:A23"/>
    <mergeCell ref="A24:A29"/>
  </mergeCells>
  <pageMargins left="0.7" right="0.7" top="0.78740157499999996" bottom="0.78740157499999996" header="0.3" footer="0.3"/>
  <pageSetup paperSize="9" scale="90" fitToWidth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7"/>
  <sheetViews>
    <sheetView topLeftCell="A106" workbookViewId="0">
      <selection sqref="A1:XFD1048576"/>
    </sheetView>
  </sheetViews>
  <sheetFormatPr baseColWidth="10" defaultColWidth="11.5546875" defaultRowHeight="14.4" x14ac:dyDescent="0.3"/>
  <cols>
    <col min="1" max="2" width="11.5546875" style="1"/>
    <col min="3" max="3" width="7.6640625" style="1" customWidth="1"/>
    <col min="4" max="4" width="14" style="1" bestFit="1" customWidth="1"/>
    <col min="5" max="5" width="7.33203125" style="1" customWidth="1"/>
    <col min="6" max="6" width="43.44140625" style="1" bestFit="1" customWidth="1"/>
    <col min="7" max="16384" width="11.5546875" style="1"/>
  </cols>
  <sheetData>
    <row r="1" spans="1:15" x14ac:dyDescent="0.3">
      <c r="A1" s="1" t="s">
        <v>3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</row>
    <row r="2" spans="1:15" x14ac:dyDescent="0.3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K2" s="1">
        <v>11</v>
      </c>
      <c r="L2" s="1">
        <v>12</v>
      </c>
      <c r="M2" s="1">
        <v>13</v>
      </c>
      <c r="N2" s="1">
        <v>14</v>
      </c>
      <c r="O2" s="1">
        <v>15</v>
      </c>
    </row>
    <row r="3" spans="1:15" x14ac:dyDescent="0.3">
      <c r="A3" s="1">
        <f>ROW()</f>
        <v>3</v>
      </c>
      <c r="B3" s="2" t="str">
        <f>"31.12."&amp;Lohndaten!$J$1</f>
        <v>31.12.</v>
      </c>
      <c r="D3" s="1" t="s">
        <v>84</v>
      </c>
      <c r="F3" s="2" t="str">
        <f>Lohndaten!G5&amp;Lohndaten!$C$6</f>
        <v>.  Lohn</v>
      </c>
      <c r="G3" s="3">
        <f>Lohndaten!G9</f>
        <v>0</v>
      </c>
      <c r="H3" s="1">
        <f>Lohndaten!$J$2</f>
        <v>0</v>
      </c>
      <c r="I3" s="2" t="s">
        <v>18</v>
      </c>
      <c r="J3" s="1" t="str">
        <f>Lohndaten!F5</f>
        <v/>
      </c>
      <c r="K3" s="1">
        <f>Lohndaten!BU9</f>
        <v>100</v>
      </c>
    </row>
    <row r="4" spans="1:15" x14ac:dyDescent="0.3">
      <c r="A4" s="1">
        <f>ROW()</f>
        <v>4</v>
      </c>
      <c r="B4" s="2" t="str">
        <f>"31.12."&amp;Lohndaten!$J$1</f>
        <v>31.12.</v>
      </c>
      <c r="D4" s="1" t="s">
        <v>84</v>
      </c>
      <c r="F4" s="1" t="str">
        <f>Lohndaten!G5&amp;Lohndaten!$C$10</f>
        <v>.  Rückerstattungen</v>
      </c>
      <c r="G4" s="3">
        <f>Lohndaten!G13</f>
        <v>0</v>
      </c>
      <c r="H4" s="1">
        <f>Lohndaten!$J$2</f>
        <v>0</v>
      </c>
      <c r="I4" s="2" t="s">
        <v>18</v>
      </c>
      <c r="J4" s="1" t="str">
        <f>Lohndaten!F5</f>
        <v/>
      </c>
      <c r="K4" s="1">
        <f>Lohndaten!BU13</f>
        <v>240</v>
      </c>
    </row>
    <row r="5" spans="1:15" x14ac:dyDescent="0.3">
      <c r="A5" s="1">
        <f>ROW()</f>
        <v>5</v>
      </c>
      <c r="B5" s="2" t="str">
        <f>"31.12."&amp;Lohndaten!$J$1</f>
        <v>31.12.</v>
      </c>
      <c r="D5" s="1" t="s">
        <v>84</v>
      </c>
      <c r="F5" s="1" t="str">
        <f>Lohndaten!G5&amp;Lohndaten!$C$14</f>
        <v>.  Sozialabgaben</v>
      </c>
      <c r="G5" s="3">
        <f>Lohndaten!G17</f>
        <v>0</v>
      </c>
      <c r="H5" s="1">
        <f>Lohndaten!$J$2</f>
        <v>0</v>
      </c>
      <c r="I5" s="2" t="s">
        <v>18</v>
      </c>
      <c r="J5" s="1" t="str">
        <f>Lohndaten!F5</f>
        <v/>
      </c>
      <c r="K5" s="1">
        <f>Lohndaten!BU17</f>
        <v>101</v>
      </c>
    </row>
    <row r="6" spans="1:15" x14ac:dyDescent="0.3">
      <c r="A6" s="1">
        <f>ROW()</f>
        <v>6</v>
      </c>
      <c r="B6" s="2" t="str">
        <f>"31.12."&amp;Lohndaten!$J$1</f>
        <v>31.12.</v>
      </c>
      <c r="D6" s="1" t="s">
        <v>84</v>
      </c>
      <c r="F6" s="1" t="str">
        <f>Lohndaten!G5&amp;Lohndaten!$C$18</f>
        <v>.  Spesenzulagen</v>
      </c>
      <c r="G6" s="3">
        <f>Lohndaten!G23</f>
        <v>0</v>
      </c>
      <c r="H6" s="1">
        <f>Lohndaten!$J$2</f>
        <v>0</v>
      </c>
      <c r="I6" s="2" t="s">
        <v>18</v>
      </c>
      <c r="J6" s="1" t="str">
        <f>Lohndaten!F5</f>
        <v/>
      </c>
      <c r="K6" s="1">
        <f>Lohndaten!BU23</f>
        <v>103</v>
      </c>
    </row>
    <row r="7" spans="1:15" x14ac:dyDescent="0.3">
      <c r="A7" s="1">
        <f>ROW()</f>
        <v>7</v>
      </c>
      <c r="B7" s="2" t="str">
        <f>"31.12."&amp;Lohndaten!$J$1</f>
        <v>31.12.</v>
      </c>
      <c r="D7" s="1" t="s">
        <v>84</v>
      </c>
      <c r="F7" s="1" t="str">
        <f>Lohndaten!G5&amp;Lohndaten!$C$24</f>
        <v>.  Andere Personalkosten</v>
      </c>
      <c r="G7" s="3">
        <f>Lohndaten!G29</f>
        <v>0</v>
      </c>
      <c r="H7" s="1">
        <f>Lohndaten!$J$2</f>
        <v>0</v>
      </c>
      <c r="I7" s="2" t="s">
        <v>18</v>
      </c>
      <c r="J7" s="1" t="str">
        <f>Lohndaten!F5</f>
        <v/>
      </c>
      <c r="K7" s="1">
        <f>Lohndaten!BU29</f>
        <v>109</v>
      </c>
    </row>
    <row r="8" spans="1:15" x14ac:dyDescent="0.3">
      <c r="A8" s="1">
        <f>ROW()</f>
        <v>8</v>
      </c>
      <c r="B8" s="2" t="str">
        <f>"31.12."&amp;Lohndaten!$J$1</f>
        <v>31.12.</v>
      </c>
      <c r="D8" s="1" t="s">
        <v>84</v>
      </c>
      <c r="F8" s="2" t="str">
        <f>Lohndaten!I5&amp;Lohndaten!C6</f>
        <v>.  Lohn</v>
      </c>
      <c r="G8" s="3">
        <f>Lohndaten!I9</f>
        <v>0</v>
      </c>
      <c r="H8" s="1">
        <f>Lohndaten!$J$2</f>
        <v>0</v>
      </c>
      <c r="I8" s="2" t="s">
        <v>18</v>
      </c>
      <c r="J8" s="1" t="str">
        <f>Lohndaten!H5</f>
        <v/>
      </c>
      <c r="K8" s="1">
        <f>Lohndaten!BU9</f>
        <v>100</v>
      </c>
    </row>
    <row r="9" spans="1:15" x14ac:dyDescent="0.3">
      <c r="A9" s="1">
        <f>ROW()</f>
        <v>9</v>
      </c>
      <c r="B9" s="2" t="str">
        <f>"31.12."&amp;Lohndaten!$J$1</f>
        <v>31.12.</v>
      </c>
      <c r="D9" s="1" t="s">
        <v>84</v>
      </c>
      <c r="F9" s="1" t="str">
        <f>Lohndaten!I5&amp;Lohndaten!C10</f>
        <v>.  Rückerstattungen</v>
      </c>
      <c r="G9" s="3">
        <f>Lohndaten!I13</f>
        <v>0</v>
      </c>
      <c r="H9" s="1">
        <f>Lohndaten!$J$2</f>
        <v>0</v>
      </c>
      <c r="I9" s="2" t="s">
        <v>18</v>
      </c>
      <c r="J9" s="1" t="str">
        <f>Lohndaten!H5</f>
        <v/>
      </c>
      <c r="K9" s="1">
        <f>Lohndaten!BU13</f>
        <v>240</v>
      </c>
    </row>
    <row r="10" spans="1:15" x14ac:dyDescent="0.3">
      <c r="A10" s="1">
        <f>ROW()</f>
        <v>10</v>
      </c>
      <c r="B10" s="2" t="str">
        <f>"31.12."&amp;Lohndaten!$J$1</f>
        <v>31.12.</v>
      </c>
      <c r="D10" s="1" t="s">
        <v>84</v>
      </c>
      <c r="F10" s="1" t="str">
        <f>Lohndaten!I5&amp;Lohndaten!C14</f>
        <v>.  Sozialabgaben</v>
      </c>
      <c r="G10" s="3">
        <f>Lohndaten!I17</f>
        <v>0</v>
      </c>
      <c r="H10" s="1">
        <f>Lohndaten!$J$2</f>
        <v>0</v>
      </c>
      <c r="I10" s="2" t="s">
        <v>18</v>
      </c>
      <c r="J10" s="1" t="str">
        <f>Lohndaten!H5</f>
        <v/>
      </c>
      <c r="K10" s="1">
        <f>Lohndaten!BU17</f>
        <v>101</v>
      </c>
    </row>
    <row r="11" spans="1:15" x14ac:dyDescent="0.3">
      <c r="A11" s="1">
        <f>ROW()</f>
        <v>11</v>
      </c>
      <c r="B11" s="2" t="str">
        <f>"31.12."&amp;Lohndaten!$J$1</f>
        <v>31.12.</v>
      </c>
      <c r="D11" s="1" t="s">
        <v>84</v>
      </c>
      <c r="F11" s="1" t="str">
        <f>Lohndaten!I5&amp;Lohndaten!C18</f>
        <v>.  Spesenzulagen</v>
      </c>
      <c r="G11" s="3">
        <f>Lohndaten!I23</f>
        <v>0</v>
      </c>
      <c r="H11" s="1">
        <f>Lohndaten!$J$2</f>
        <v>0</v>
      </c>
      <c r="I11" s="2" t="s">
        <v>18</v>
      </c>
      <c r="J11" s="1" t="str">
        <f>Lohndaten!H5</f>
        <v/>
      </c>
      <c r="K11" s="1">
        <f>Lohndaten!BU23</f>
        <v>103</v>
      </c>
    </row>
    <row r="12" spans="1:15" x14ac:dyDescent="0.3">
      <c r="A12" s="1">
        <f>ROW()</f>
        <v>12</v>
      </c>
      <c r="B12" s="2" t="str">
        <f>"31.12."&amp;Lohndaten!$J$1</f>
        <v>31.12.</v>
      </c>
      <c r="D12" s="1" t="s">
        <v>84</v>
      </c>
      <c r="F12" s="1" t="str">
        <f>Lohndaten!I5&amp;Lohndaten!C24</f>
        <v>.  Andere Personalkosten</v>
      </c>
      <c r="G12" s="3">
        <f>Lohndaten!I29</f>
        <v>0</v>
      </c>
      <c r="H12" s="1">
        <f>Lohndaten!$J$2</f>
        <v>0</v>
      </c>
      <c r="I12" s="2" t="s">
        <v>18</v>
      </c>
      <c r="J12" s="1" t="str">
        <f>Lohndaten!H5</f>
        <v/>
      </c>
      <c r="K12" s="1">
        <f>Lohndaten!BU29</f>
        <v>109</v>
      </c>
    </row>
    <row r="13" spans="1:15" x14ac:dyDescent="0.3">
      <c r="A13" s="1">
        <f>ROW()</f>
        <v>13</v>
      </c>
      <c r="B13" s="2" t="str">
        <f>"31.12."&amp;Lohndaten!$J$1</f>
        <v>31.12.</v>
      </c>
      <c r="D13" s="1" t="s">
        <v>84</v>
      </c>
      <c r="F13" s="1" t="str">
        <f>Lohndaten!K5&amp;Lohndaten!C6</f>
        <v>.  Lohn</v>
      </c>
      <c r="G13" s="3">
        <f>Lohndaten!K9</f>
        <v>0</v>
      </c>
      <c r="H13" s="1">
        <f>Lohndaten!$J$2</f>
        <v>0</v>
      </c>
      <c r="I13" s="2" t="s">
        <v>18</v>
      </c>
      <c r="J13" s="1" t="str">
        <f>Lohndaten!J5</f>
        <v/>
      </c>
      <c r="K13" s="1">
        <f>Lohndaten!BU9</f>
        <v>100</v>
      </c>
    </row>
    <row r="14" spans="1:15" x14ac:dyDescent="0.3">
      <c r="A14" s="1">
        <f>ROW()</f>
        <v>14</v>
      </c>
      <c r="B14" s="2" t="str">
        <f>"31.12."&amp;Lohndaten!$J$1</f>
        <v>31.12.</v>
      </c>
      <c r="D14" s="1" t="s">
        <v>84</v>
      </c>
      <c r="F14" s="1" t="str">
        <f>Lohndaten!K5&amp;Lohndaten!C10</f>
        <v>.  Rückerstattungen</v>
      </c>
      <c r="G14" s="3">
        <f>Lohndaten!K13</f>
        <v>0</v>
      </c>
      <c r="H14" s="1">
        <f>Lohndaten!$J$2</f>
        <v>0</v>
      </c>
      <c r="I14" s="2" t="s">
        <v>18</v>
      </c>
      <c r="J14" s="1" t="str">
        <f>Lohndaten!J5</f>
        <v/>
      </c>
      <c r="K14" s="1">
        <f>Lohndaten!BU13</f>
        <v>240</v>
      </c>
    </row>
    <row r="15" spans="1:15" x14ac:dyDescent="0.3">
      <c r="A15" s="1">
        <f>ROW()</f>
        <v>15</v>
      </c>
      <c r="B15" s="2" t="str">
        <f>"31.12."&amp;Lohndaten!$J$1</f>
        <v>31.12.</v>
      </c>
      <c r="D15" s="1" t="s">
        <v>84</v>
      </c>
      <c r="F15" s="1" t="str">
        <f>Lohndaten!K5&amp;Lohndaten!C14</f>
        <v>.  Sozialabgaben</v>
      </c>
      <c r="G15" s="3">
        <f>Lohndaten!K17</f>
        <v>0</v>
      </c>
      <c r="H15" s="1">
        <f>Lohndaten!$J$2</f>
        <v>0</v>
      </c>
      <c r="I15" s="2" t="s">
        <v>18</v>
      </c>
      <c r="J15" s="1" t="str">
        <f>Lohndaten!J5</f>
        <v/>
      </c>
      <c r="K15" s="1">
        <f>Lohndaten!BU17</f>
        <v>101</v>
      </c>
    </row>
    <row r="16" spans="1:15" x14ac:dyDescent="0.3">
      <c r="A16" s="1">
        <f>ROW()</f>
        <v>16</v>
      </c>
      <c r="B16" s="2" t="str">
        <f>"31.12."&amp;Lohndaten!$J$1</f>
        <v>31.12.</v>
      </c>
      <c r="D16" s="1" t="s">
        <v>84</v>
      </c>
      <c r="F16" s="1" t="str">
        <f>Lohndaten!K5&amp;Lohndaten!C18</f>
        <v>.  Spesenzulagen</v>
      </c>
      <c r="G16" s="3">
        <f>Lohndaten!K23</f>
        <v>0</v>
      </c>
      <c r="H16" s="1">
        <f>Lohndaten!$J$2</f>
        <v>0</v>
      </c>
      <c r="I16" s="2" t="s">
        <v>18</v>
      </c>
      <c r="J16" s="1" t="str">
        <f>Lohndaten!J5</f>
        <v/>
      </c>
      <c r="K16" s="1">
        <f>Lohndaten!BU23</f>
        <v>103</v>
      </c>
    </row>
    <row r="17" spans="1:11" x14ac:dyDescent="0.3">
      <c r="A17" s="1">
        <f>ROW()</f>
        <v>17</v>
      </c>
      <c r="B17" s="2" t="str">
        <f>"31.12."&amp;Lohndaten!$J$1</f>
        <v>31.12.</v>
      </c>
      <c r="D17" s="1" t="s">
        <v>84</v>
      </c>
      <c r="F17" s="1" t="str">
        <f>Lohndaten!K5&amp;Lohndaten!C24</f>
        <v>.  Andere Personalkosten</v>
      </c>
      <c r="G17" s="3">
        <f>Lohndaten!K29</f>
        <v>0</v>
      </c>
      <c r="H17" s="1">
        <f>Lohndaten!$J$2</f>
        <v>0</v>
      </c>
      <c r="I17" s="2" t="s">
        <v>18</v>
      </c>
      <c r="J17" s="1" t="str">
        <f>Lohndaten!J5</f>
        <v/>
      </c>
      <c r="K17" s="1">
        <f>Lohndaten!BU29</f>
        <v>109</v>
      </c>
    </row>
    <row r="18" spans="1:11" x14ac:dyDescent="0.3">
      <c r="A18" s="1">
        <f>ROW()</f>
        <v>18</v>
      </c>
      <c r="B18" s="2" t="str">
        <f>"31.12."&amp;Lohndaten!$J$1</f>
        <v>31.12.</v>
      </c>
      <c r="D18" s="1" t="s">
        <v>84</v>
      </c>
      <c r="F18" s="1" t="str">
        <f>Lohndaten!M5&amp;Lohndaten!C6</f>
        <v>.  Lohn</v>
      </c>
      <c r="G18" s="3">
        <f>Lohndaten!M9</f>
        <v>0</v>
      </c>
      <c r="H18" s="1">
        <f>Lohndaten!$J$2</f>
        <v>0</v>
      </c>
      <c r="I18" s="2" t="s">
        <v>18</v>
      </c>
      <c r="J18" s="1" t="str">
        <f>Lohndaten!L5</f>
        <v/>
      </c>
      <c r="K18" s="1">
        <f>Lohndaten!BU9</f>
        <v>100</v>
      </c>
    </row>
    <row r="19" spans="1:11" x14ac:dyDescent="0.3">
      <c r="A19" s="1">
        <f>ROW()</f>
        <v>19</v>
      </c>
      <c r="B19" s="2" t="str">
        <f>"31.12."&amp;Lohndaten!$J$1</f>
        <v>31.12.</v>
      </c>
      <c r="D19" s="1" t="s">
        <v>84</v>
      </c>
      <c r="F19" s="1" t="str">
        <f>Lohndaten!M5&amp;Lohndaten!C10</f>
        <v>.  Rückerstattungen</v>
      </c>
      <c r="G19" s="3">
        <f>Lohndaten!M13</f>
        <v>0</v>
      </c>
      <c r="H19" s="1">
        <f>Lohndaten!$J$2</f>
        <v>0</v>
      </c>
      <c r="I19" s="2" t="s">
        <v>18</v>
      </c>
      <c r="J19" s="1" t="str">
        <f>Lohndaten!L5</f>
        <v/>
      </c>
      <c r="K19" s="1">
        <f>Lohndaten!BU13</f>
        <v>240</v>
      </c>
    </row>
    <row r="20" spans="1:11" x14ac:dyDescent="0.3">
      <c r="A20" s="1">
        <f>ROW()</f>
        <v>20</v>
      </c>
      <c r="B20" s="2" t="str">
        <f>"31.12."&amp;Lohndaten!$J$1</f>
        <v>31.12.</v>
      </c>
      <c r="D20" s="1" t="s">
        <v>84</v>
      </c>
      <c r="F20" s="1" t="str">
        <f>Lohndaten!M5&amp;Lohndaten!C14</f>
        <v>.  Sozialabgaben</v>
      </c>
      <c r="G20" s="3">
        <f>Lohndaten!M17</f>
        <v>0</v>
      </c>
      <c r="H20" s="1">
        <f>Lohndaten!$J$2</f>
        <v>0</v>
      </c>
      <c r="I20" s="2" t="s">
        <v>18</v>
      </c>
      <c r="J20" s="1" t="str">
        <f>Lohndaten!L5</f>
        <v/>
      </c>
      <c r="K20" s="1">
        <f>Lohndaten!BU17</f>
        <v>101</v>
      </c>
    </row>
    <row r="21" spans="1:11" x14ac:dyDescent="0.3">
      <c r="A21" s="1">
        <f>ROW()</f>
        <v>21</v>
      </c>
      <c r="B21" s="2" t="str">
        <f>"31.12."&amp;Lohndaten!$J$1</f>
        <v>31.12.</v>
      </c>
      <c r="D21" s="1" t="s">
        <v>84</v>
      </c>
      <c r="F21" s="1" t="str">
        <f>Lohndaten!M5&amp;Lohndaten!C18</f>
        <v>.  Spesenzulagen</v>
      </c>
      <c r="G21" s="3">
        <f>Lohndaten!M23</f>
        <v>0</v>
      </c>
      <c r="H21" s="1">
        <f>Lohndaten!$J$2</f>
        <v>0</v>
      </c>
      <c r="I21" s="2" t="s">
        <v>18</v>
      </c>
      <c r="J21" s="1" t="str">
        <f>Lohndaten!L5</f>
        <v/>
      </c>
      <c r="K21" s="1">
        <f>Lohndaten!BU23</f>
        <v>103</v>
      </c>
    </row>
    <row r="22" spans="1:11" x14ac:dyDescent="0.3">
      <c r="A22" s="1">
        <f>ROW()</f>
        <v>22</v>
      </c>
      <c r="B22" s="2" t="str">
        <f>"31.12."&amp;Lohndaten!$J$1</f>
        <v>31.12.</v>
      </c>
      <c r="D22" s="1" t="s">
        <v>84</v>
      </c>
      <c r="F22" s="1" t="str">
        <f>Lohndaten!M5&amp;Lohndaten!C24</f>
        <v>.  Andere Personalkosten</v>
      </c>
      <c r="G22" s="3">
        <f>Lohndaten!M29</f>
        <v>0</v>
      </c>
      <c r="H22" s="1">
        <f>Lohndaten!$J$2</f>
        <v>0</v>
      </c>
      <c r="I22" s="2" t="s">
        <v>18</v>
      </c>
      <c r="J22" s="1" t="str">
        <f>Lohndaten!L5</f>
        <v/>
      </c>
      <c r="K22" s="1">
        <f>Lohndaten!BU29</f>
        <v>109</v>
      </c>
    </row>
    <row r="23" spans="1:11" x14ac:dyDescent="0.3">
      <c r="A23" s="1">
        <f>ROW()</f>
        <v>23</v>
      </c>
      <c r="B23" s="2" t="str">
        <f>"31.12."&amp;Lohndaten!$J$1</f>
        <v>31.12.</v>
      </c>
      <c r="D23" s="1" t="s">
        <v>84</v>
      </c>
      <c r="F23" s="1" t="str">
        <f>Lohndaten!O5&amp;Lohndaten!C6</f>
        <v>.  Lohn</v>
      </c>
      <c r="G23" s="3">
        <f>Lohndaten!O9</f>
        <v>0</v>
      </c>
      <c r="H23" s="1">
        <f>Lohndaten!$J$2</f>
        <v>0</v>
      </c>
      <c r="I23" s="2" t="s">
        <v>18</v>
      </c>
      <c r="J23" s="1" t="str">
        <f>Lohndaten!N5</f>
        <v/>
      </c>
      <c r="K23" s="1">
        <f>Lohndaten!BU9</f>
        <v>100</v>
      </c>
    </row>
    <row r="24" spans="1:11" x14ac:dyDescent="0.3">
      <c r="A24" s="1">
        <f>ROW()</f>
        <v>24</v>
      </c>
      <c r="B24" s="2" t="str">
        <f>"31.12."&amp;Lohndaten!$J$1</f>
        <v>31.12.</v>
      </c>
      <c r="D24" s="1" t="s">
        <v>84</v>
      </c>
      <c r="F24" s="1" t="str">
        <f>Lohndaten!O5&amp;Lohndaten!C10</f>
        <v>.  Rückerstattungen</v>
      </c>
      <c r="G24" s="3">
        <f>Lohndaten!O13</f>
        <v>0</v>
      </c>
      <c r="H24" s="1">
        <f>Lohndaten!$J$2</f>
        <v>0</v>
      </c>
      <c r="I24" s="2" t="s">
        <v>18</v>
      </c>
      <c r="J24" s="1" t="str">
        <f>Lohndaten!N5</f>
        <v/>
      </c>
      <c r="K24" s="1">
        <f>Lohndaten!BU13</f>
        <v>240</v>
      </c>
    </row>
    <row r="25" spans="1:11" x14ac:dyDescent="0.3">
      <c r="A25" s="1">
        <f>ROW()</f>
        <v>25</v>
      </c>
      <c r="B25" s="2" t="str">
        <f>"31.12."&amp;Lohndaten!$J$1</f>
        <v>31.12.</v>
      </c>
      <c r="D25" s="1" t="s">
        <v>84</v>
      </c>
      <c r="F25" s="1" t="str">
        <f>Lohndaten!O5&amp;Lohndaten!C14</f>
        <v>.  Sozialabgaben</v>
      </c>
      <c r="G25" s="3">
        <f>Lohndaten!O17</f>
        <v>0</v>
      </c>
      <c r="H25" s="1">
        <f>Lohndaten!$J$2</f>
        <v>0</v>
      </c>
      <c r="I25" s="2" t="s">
        <v>18</v>
      </c>
      <c r="J25" s="1" t="str">
        <f>Lohndaten!N5</f>
        <v/>
      </c>
      <c r="K25" s="1">
        <f>Lohndaten!BU17</f>
        <v>101</v>
      </c>
    </row>
    <row r="26" spans="1:11" x14ac:dyDescent="0.3">
      <c r="A26" s="1">
        <f>ROW()</f>
        <v>26</v>
      </c>
      <c r="B26" s="2" t="str">
        <f>"31.12."&amp;Lohndaten!$J$1</f>
        <v>31.12.</v>
      </c>
      <c r="D26" s="1" t="s">
        <v>84</v>
      </c>
      <c r="F26" s="1" t="str">
        <f>Lohndaten!O5&amp;Lohndaten!C18</f>
        <v>.  Spesenzulagen</v>
      </c>
      <c r="G26" s="3">
        <f>Lohndaten!O23</f>
        <v>0</v>
      </c>
      <c r="H26" s="1">
        <f>Lohndaten!$J$2</f>
        <v>0</v>
      </c>
      <c r="I26" s="2" t="s">
        <v>18</v>
      </c>
      <c r="J26" s="1" t="str">
        <f>Lohndaten!N5</f>
        <v/>
      </c>
      <c r="K26" s="1">
        <f>Lohndaten!BU23</f>
        <v>103</v>
      </c>
    </row>
    <row r="27" spans="1:11" x14ac:dyDescent="0.3">
      <c r="A27" s="1">
        <f>ROW()</f>
        <v>27</v>
      </c>
      <c r="B27" s="2" t="str">
        <f>"31.12."&amp;Lohndaten!$J$1</f>
        <v>31.12.</v>
      </c>
      <c r="D27" s="1" t="s">
        <v>84</v>
      </c>
      <c r="F27" s="1" t="str">
        <f>Lohndaten!O5&amp;Lohndaten!C24</f>
        <v>.  Andere Personalkosten</v>
      </c>
      <c r="G27" s="3">
        <f>Lohndaten!O29</f>
        <v>0</v>
      </c>
      <c r="H27" s="1">
        <f>Lohndaten!$J$2</f>
        <v>0</v>
      </c>
      <c r="I27" s="2" t="s">
        <v>18</v>
      </c>
      <c r="J27" s="1" t="str">
        <f>Lohndaten!N5</f>
        <v/>
      </c>
      <c r="K27" s="1">
        <f>Lohndaten!BU29</f>
        <v>109</v>
      </c>
    </row>
    <row r="28" spans="1:11" x14ac:dyDescent="0.3">
      <c r="A28" s="1">
        <f>ROW()</f>
        <v>28</v>
      </c>
      <c r="B28" s="2" t="str">
        <f>"31.12."&amp;Lohndaten!$J$1</f>
        <v>31.12.</v>
      </c>
      <c r="D28" s="1" t="s">
        <v>84</v>
      </c>
      <c r="F28" s="1" t="str">
        <f>Lohndaten!Q5&amp;Lohndaten!C6</f>
        <v>.  Lohn</v>
      </c>
      <c r="G28" s="3">
        <f>Lohndaten!Q9</f>
        <v>0</v>
      </c>
      <c r="H28" s="1">
        <f>Lohndaten!$J$2</f>
        <v>0</v>
      </c>
      <c r="I28" s="2" t="s">
        <v>18</v>
      </c>
      <c r="J28" s="1" t="str">
        <f>Lohndaten!P5</f>
        <v/>
      </c>
      <c r="K28" s="1">
        <f>Lohndaten!BU9</f>
        <v>100</v>
      </c>
    </row>
    <row r="29" spans="1:11" x14ac:dyDescent="0.3">
      <c r="A29" s="1">
        <f>ROW()</f>
        <v>29</v>
      </c>
      <c r="B29" s="2" t="str">
        <f>"31.12."&amp;Lohndaten!$J$1</f>
        <v>31.12.</v>
      </c>
      <c r="D29" s="1" t="s">
        <v>84</v>
      </c>
      <c r="F29" s="1" t="str">
        <f>Lohndaten!Q5&amp;Lohndaten!C10</f>
        <v>.  Rückerstattungen</v>
      </c>
      <c r="G29" s="3">
        <f>Lohndaten!Q13</f>
        <v>0</v>
      </c>
      <c r="H29" s="1">
        <f>Lohndaten!$J$2</f>
        <v>0</v>
      </c>
      <c r="I29" s="2" t="s">
        <v>18</v>
      </c>
      <c r="J29" s="1" t="str">
        <f>Lohndaten!P5</f>
        <v/>
      </c>
      <c r="K29" s="1">
        <f>Lohndaten!BU13</f>
        <v>240</v>
      </c>
    </row>
    <row r="30" spans="1:11" x14ac:dyDescent="0.3">
      <c r="A30" s="1">
        <f>ROW()</f>
        <v>30</v>
      </c>
      <c r="B30" s="2" t="str">
        <f>"31.12."&amp;Lohndaten!$J$1</f>
        <v>31.12.</v>
      </c>
      <c r="D30" s="1" t="s">
        <v>84</v>
      </c>
      <c r="F30" s="1" t="str">
        <f>Lohndaten!Q5&amp;Lohndaten!C14</f>
        <v>.  Sozialabgaben</v>
      </c>
      <c r="G30" s="3">
        <f>Lohndaten!Q17</f>
        <v>0</v>
      </c>
      <c r="H30" s="1">
        <f>Lohndaten!$J$2</f>
        <v>0</v>
      </c>
      <c r="I30" s="2" t="s">
        <v>18</v>
      </c>
      <c r="J30" s="1" t="str">
        <f>Lohndaten!P5</f>
        <v/>
      </c>
      <c r="K30" s="1">
        <f>Lohndaten!BU17</f>
        <v>101</v>
      </c>
    </row>
    <row r="31" spans="1:11" x14ac:dyDescent="0.3">
      <c r="A31" s="1">
        <f>ROW()</f>
        <v>31</v>
      </c>
      <c r="B31" s="2" t="str">
        <f>"31.12."&amp;Lohndaten!$J$1</f>
        <v>31.12.</v>
      </c>
      <c r="D31" s="1" t="s">
        <v>84</v>
      </c>
      <c r="F31" s="1" t="str">
        <f>Lohndaten!Q5&amp;Lohndaten!C18</f>
        <v>.  Spesenzulagen</v>
      </c>
      <c r="G31" s="3">
        <f>Lohndaten!Q23</f>
        <v>0</v>
      </c>
      <c r="H31" s="1">
        <f>Lohndaten!$J$2</f>
        <v>0</v>
      </c>
      <c r="I31" s="2" t="s">
        <v>18</v>
      </c>
      <c r="J31" s="1" t="str">
        <f>Lohndaten!P5</f>
        <v/>
      </c>
      <c r="K31" s="1">
        <f>Lohndaten!BU23</f>
        <v>103</v>
      </c>
    </row>
    <row r="32" spans="1:11" x14ac:dyDescent="0.3">
      <c r="A32" s="1">
        <f>ROW()</f>
        <v>32</v>
      </c>
      <c r="B32" s="2" t="str">
        <f>"31.12."&amp;Lohndaten!$J$1</f>
        <v>31.12.</v>
      </c>
      <c r="D32" s="1" t="s">
        <v>84</v>
      </c>
      <c r="F32" s="1" t="str">
        <f>Lohndaten!Q5&amp;Lohndaten!C24</f>
        <v>.  Andere Personalkosten</v>
      </c>
      <c r="G32" s="3">
        <f>Lohndaten!Q29</f>
        <v>0</v>
      </c>
      <c r="H32" s="1">
        <f>Lohndaten!$J$2</f>
        <v>0</v>
      </c>
      <c r="I32" s="2" t="s">
        <v>18</v>
      </c>
      <c r="J32" s="1" t="str">
        <f>Lohndaten!P5</f>
        <v/>
      </c>
      <c r="K32" s="1">
        <f>Lohndaten!BU29</f>
        <v>109</v>
      </c>
    </row>
    <row r="33" spans="1:11" x14ac:dyDescent="0.3">
      <c r="A33" s="1">
        <f>ROW()</f>
        <v>33</v>
      </c>
      <c r="B33" s="2" t="str">
        <f>"31.12."&amp;Lohndaten!$J$1</f>
        <v>31.12.</v>
      </c>
      <c r="D33" s="1" t="s">
        <v>84</v>
      </c>
      <c r="F33" s="1" t="str">
        <f>Lohndaten!S5&amp;Lohndaten!C6</f>
        <v>.  Lohn</v>
      </c>
      <c r="G33" s="3">
        <f>Lohndaten!S9</f>
        <v>0</v>
      </c>
      <c r="H33" s="1">
        <f>Lohndaten!$J$2</f>
        <v>0</v>
      </c>
      <c r="I33" s="2" t="s">
        <v>18</v>
      </c>
      <c r="J33" s="1" t="str">
        <f>Lohndaten!R5</f>
        <v/>
      </c>
      <c r="K33" s="1">
        <f>Lohndaten!BU9</f>
        <v>100</v>
      </c>
    </row>
    <row r="34" spans="1:11" x14ac:dyDescent="0.3">
      <c r="A34" s="1">
        <f>ROW()</f>
        <v>34</v>
      </c>
      <c r="B34" s="2" t="str">
        <f>"31.12."&amp;Lohndaten!$J$1</f>
        <v>31.12.</v>
      </c>
      <c r="D34" s="1" t="s">
        <v>84</v>
      </c>
      <c r="F34" s="1" t="str">
        <f>Lohndaten!S5&amp;Lohndaten!C10</f>
        <v>.  Rückerstattungen</v>
      </c>
      <c r="G34" s="3">
        <f>Lohndaten!S13</f>
        <v>0</v>
      </c>
      <c r="H34" s="1">
        <f>Lohndaten!$J$2</f>
        <v>0</v>
      </c>
      <c r="I34" s="2" t="s">
        <v>18</v>
      </c>
      <c r="J34" s="1" t="str">
        <f>Lohndaten!R5</f>
        <v/>
      </c>
      <c r="K34" s="1">
        <f>Lohndaten!BU13</f>
        <v>240</v>
      </c>
    </row>
    <row r="35" spans="1:11" x14ac:dyDescent="0.3">
      <c r="A35" s="1">
        <f>ROW()</f>
        <v>35</v>
      </c>
      <c r="B35" s="2" t="str">
        <f>"31.12."&amp;Lohndaten!$J$1</f>
        <v>31.12.</v>
      </c>
      <c r="D35" s="1" t="s">
        <v>84</v>
      </c>
      <c r="F35" s="1" t="str">
        <f>Lohndaten!S5&amp;Lohndaten!C14</f>
        <v>.  Sozialabgaben</v>
      </c>
      <c r="G35" s="3">
        <f>Lohndaten!S17</f>
        <v>0</v>
      </c>
      <c r="H35" s="1">
        <f>Lohndaten!$J$2</f>
        <v>0</v>
      </c>
      <c r="I35" s="2" t="s">
        <v>18</v>
      </c>
      <c r="J35" s="1" t="str">
        <f>Lohndaten!R5</f>
        <v/>
      </c>
      <c r="K35" s="1">
        <f>Lohndaten!BU17</f>
        <v>101</v>
      </c>
    </row>
    <row r="36" spans="1:11" x14ac:dyDescent="0.3">
      <c r="A36" s="1">
        <f>ROW()</f>
        <v>36</v>
      </c>
      <c r="B36" s="2" t="str">
        <f>"31.12."&amp;Lohndaten!$J$1</f>
        <v>31.12.</v>
      </c>
      <c r="D36" s="1" t="s">
        <v>84</v>
      </c>
      <c r="F36" s="1" t="str">
        <f>Lohndaten!S5&amp;Lohndaten!C18</f>
        <v>.  Spesenzulagen</v>
      </c>
      <c r="G36" s="3">
        <f>Lohndaten!S23</f>
        <v>0</v>
      </c>
      <c r="H36" s="1">
        <f>Lohndaten!$J$2</f>
        <v>0</v>
      </c>
      <c r="I36" s="2" t="s">
        <v>18</v>
      </c>
      <c r="J36" s="1" t="str">
        <f>Lohndaten!R5</f>
        <v/>
      </c>
      <c r="K36" s="1">
        <f>Lohndaten!BU23</f>
        <v>103</v>
      </c>
    </row>
    <row r="37" spans="1:11" x14ac:dyDescent="0.3">
      <c r="A37" s="1">
        <f>ROW()</f>
        <v>37</v>
      </c>
      <c r="B37" s="2" t="str">
        <f>"31.12."&amp;Lohndaten!$J$1</f>
        <v>31.12.</v>
      </c>
      <c r="D37" s="1" t="s">
        <v>84</v>
      </c>
      <c r="F37" s="1" t="str">
        <f>Lohndaten!S5&amp;Lohndaten!C24</f>
        <v>.  Andere Personalkosten</v>
      </c>
      <c r="G37" s="3">
        <f>Lohndaten!S29</f>
        <v>0</v>
      </c>
      <c r="H37" s="1">
        <f>Lohndaten!$J$2</f>
        <v>0</v>
      </c>
      <c r="I37" s="2" t="s">
        <v>18</v>
      </c>
      <c r="J37" s="1" t="str">
        <f>Lohndaten!R5</f>
        <v/>
      </c>
      <c r="K37" s="1">
        <f>Lohndaten!BU29</f>
        <v>109</v>
      </c>
    </row>
    <row r="38" spans="1:11" x14ac:dyDescent="0.3">
      <c r="A38" s="1">
        <f>ROW()</f>
        <v>38</v>
      </c>
      <c r="B38" s="2" t="str">
        <f>"31.12."&amp;Lohndaten!$J$1</f>
        <v>31.12.</v>
      </c>
      <c r="D38" s="1" t="s">
        <v>84</v>
      </c>
      <c r="F38" s="1" t="str">
        <f>Lohndaten!U5&amp;Lohndaten!C6</f>
        <v>.  Lohn</v>
      </c>
      <c r="G38" s="3">
        <f>Lohndaten!U9</f>
        <v>0</v>
      </c>
      <c r="H38" s="1">
        <f>Lohndaten!$J$2</f>
        <v>0</v>
      </c>
      <c r="I38" s="2" t="s">
        <v>18</v>
      </c>
      <c r="J38" s="1" t="str">
        <f>Lohndaten!T5</f>
        <v/>
      </c>
      <c r="K38" s="1">
        <f>Lohndaten!BU$9</f>
        <v>100</v>
      </c>
    </row>
    <row r="39" spans="1:11" x14ac:dyDescent="0.3">
      <c r="A39" s="1">
        <f>ROW()</f>
        <v>39</v>
      </c>
      <c r="B39" s="2" t="str">
        <f>"31.12."&amp;Lohndaten!$J$1</f>
        <v>31.12.</v>
      </c>
      <c r="D39" s="1" t="s">
        <v>84</v>
      </c>
      <c r="F39" s="1" t="str">
        <f>Lohndaten!U5&amp;Lohndaten!C10</f>
        <v>.  Rückerstattungen</v>
      </c>
      <c r="G39" s="3">
        <f>Lohndaten!U13</f>
        <v>0</v>
      </c>
      <c r="H39" s="1">
        <f>Lohndaten!$J$2</f>
        <v>0</v>
      </c>
      <c r="I39" s="2" t="s">
        <v>18</v>
      </c>
      <c r="J39" s="1" t="str">
        <f>Lohndaten!T5</f>
        <v/>
      </c>
      <c r="K39" s="1">
        <f>Lohndaten!BU$13</f>
        <v>240</v>
      </c>
    </row>
    <row r="40" spans="1:11" x14ac:dyDescent="0.3">
      <c r="A40" s="1">
        <f>ROW()</f>
        <v>40</v>
      </c>
      <c r="B40" s="2" t="str">
        <f>"31.12."&amp;Lohndaten!$J$1</f>
        <v>31.12.</v>
      </c>
      <c r="D40" s="1" t="s">
        <v>84</v>
      </c>
      <c r="F40" s="1" t="str">
        <f>Lohndaten!U5&amp;Lohndaten!C14</f>
        <v>.  Sozialabgaben</v>
      </c>
      <c r="G40" s="3">
        <f>Lohndaten!U17</f>
        <v>0</v>
      </c>
      <c r="H40" s="1">
        <f>Lohndaten!$J$2</f>
        <v>0</v>
      </c>
      <c r="I40" s="2" t="s">
        <v>18</v>
      </c>
      <c r="J40" s="1" t="str">
        <f>Lohndaten!T5</f>
        <v/>
      </c>
      <c r="K40" s="1">
        <f>Lohndaten!BU$17</f>
        <v>101</v>
      </c>
    </row>
    <row r="41" spans="1:11" x14ac:dyDescent="0.3">
      <c r="A41" s="1">
        <f>ROW()</f>
        <v>41</v>
      </c>
      <c r="B41" s="2" t="str">
        <f>"31.12."&amp;Lohndaten!$J$1</f>
        <v>31.12.</v>
      </c>
      <c r="D41" s="1" t="s">
        <v>84</v>
      </c>
      <c r="F41" s="1" t="str">
        <f>Lohndaten!U5&amp;Lohndaten!C18</f>
        <v>.  Spesenzulagen</v>
      </c>
      <c r="G41" s="3">
        <f>Lohndaten!U23</f>
        <v>0</v>
      </c>
      <c r="H41" s="1">
        <f>Lohndaten!$J$2</f>
        <v>0</v>
      </c>
      <c r="I41" s="2" t="s">
        <v>18</v>
      </c>
      <c r="J41" s="1" t="str">
        <f>Lohndaten!T5</f>
        <v/>
      </c>
      <c r="K41" s="1">
        <f>Lohndaten!BU$23</f>
        <v>103</v>
      </c>
    </row>
    <row r="42" spans="1:11" x14ac:dyDescent="0.3">
      <c r="A42" s="1">
        <f>ROW()</f>
        <v>42</v>
      </c>
      <c r="B42" s="2" t="str">
        <f>"31.12."&amp;Lohndaten!$J$1</f>
        <v>31.12.</v>
      </c>
      <c r="D42" s="1" t="s">
        <v>84</v>
      </c>
      <c r="F42" s="1" t="str">
        <f>Lohndaten!U5&amp;Lohndaten!C24</f>
        <v>.  Andere Personalkosten</v>
      </c>
      <c r="G42" s="3">
        <f>Lohndaten!U29</f>
        <v>0</v>
      </c>
      <c r="H42" s="1">
        <f>Lohndaten!$J$2</f>
        <v>0</v>
      </c>
      <c r="I42" s="2" t="s">
        <v>18</v>
      </c>
      <c r="J42" s="1" t="str">
        <f>Lohndaten!T5</f>
        <v/>
      </c>
      <c r="K42" s="1">
        <f>Lohndaten!BU29</f>
        <v>109</v>
      </c>
    </row>
    <row r="43" spans="1:11" x14ac:dyDescent="0.3">
      <c r="A43" s="1">
        <f>ROW()</f>
        <v>43</v>
      </c>
      <c r="B43" s="2" t="str">
        <f>"31.12."&amp;Lohndaten!$J$1</f>
        <v>31.12.</v>
      </c>
      <c r="D43" s="1" t="s">
        <v>84</v>
      </c>
      <c r="F43" s="1" t="str">
        <f>Lohndaten!W5&amp;Lohndaten!C6</f>
        <v>.  Lohn</v>
      </c>
      <c r="G43" s="3">
        <f>Lohndaten!W9</f>
        <v>0</v>
      </c>
      <c r="H43" s="1">
        <f>Lohndaten!$J$2</f>
        <v>0</v>
      </c>
      <c r="I43" s="2" t="s">
        <v>18</v>
      </c>
      <c r="J43" s="1" t="str">
        <f>Lohndaten!V5</f>
        <v/>
      </c>
      <c r="K43" s="1">
        <f>Lohndaten!BU$9</f>
        <v>100</v>
      </c>
    </row>
    <row r="44" spans="1:11" x14ac:dyDescent="0.3">
      <c r="A44" s="1">
        <f>ROW()</f>
        <v>44</v>
      </c>
      <c r="B44" s="2" t="str">
        <f>"31.12."&amp;Lohndaten!$J$1</f>
        <v>31.12.</v>
      </c>
      <c r="D44" s="1" t="s">
        <v>84</v>
      </c>
      <c r="F44" s="1" t="str">
        <f>Lohndaten!W5&amp;Lohndaten!C10</f>
        <v>.  Rückerstattungen</v>
      </c>
      <c r="G44" s="3">
        <f>Lohndaten!W13</f>
        <v>0</v>
      </c>
      <c r="H44" s="1">
        <f>Lohndaten!$J$2</f>
        <v>0</v>
      </c>
      <c r="I44" s="2" t="s">
        <v>18</v>
      </c>
      <c r="J44" s="1" t="str">
        <f>Lohndaten!V5</f>
        <v/>
      </c>
      <c r="K44" s="1">
        <f>Lohndaten!BU$13</f>
        <v>240</v>
      </c>
    </row>
    <row r="45" spans="1:11" x14ac:dyDescent="0.3">
      <c r="A45" s="1">
        <f>ROW()</f>
        <v>45</v>
      </c>
      <c r="B45" s="2" t="str">
        <f>"31.12."&amp;Lohndaten!$J$1</f>
        <v>31.12.</v>
      </c>
      <c r="D45" s="1" t="s">
        <v>84</v>
      </c>
      <c r="F45" s="1" t="str">
        <f>Lohndaten!W5&amp;Lohndaten!C14</f>
        <v>.  Sozialabgaben</v>
      </c>
      <c r="G45" s="3">
        <f>Lohndaten!W17</f>
        <v>0</v>
      </c>
      <c r="H45" s="1">
        <f>Lohndaten!$J$2</f>
        <v>0</v>
      </c>
      <c r="I45" s="2" t="s">
        <v>18</v>
      </c>
      <c r="J45" s="1" t="str">
        <f>Lohndaten!V5</f>
        <v/>
      </c>
      <c r="K45" s="1">
        <f>Lohndaten!BU$17</f>
        <v>101</v>
      </c>
    </row>
    <row r="46" spans="1:11" x14ac:dyDescent="0.3">
      <c r="A46" s="1">
        <f>ROW()</f>
        <v>46</v>
      </c>
      <c r="B46" s="2" t="str">
        <f>"31.12."&amp;Lohndaten!$J$1</f>
        <v>31.12.</v>
      </c>
      <c r="D46" s="1" t="s">
        <v>84</v>
      </c>
      <c r="F46" s="1" t="str">
        <f>Lohndaten!W5&amp;Lohndaten!C18</f>
        <v>.  Spesenzulagen</v>
      </c>
      <c r="G46" s="3">
        <f>Lohndaten!W23</f>
        <v>0</v>
      </c>
      <c r="H46" s="1">
        <f>Lohndaten!$J$2</f>
        <v>0</v>
      </c>
      <c r="I46" s="2" t="s">
        <v>18</v>
      </c>
      <c r="J46" s="1" t="str">
        <f>Lohndaten!V5</f>
        <v/>
      </c>
      <c r="K46" s="1">
        <f>Lohndaten!BU$23</f>
        <v>103</v>
      </c>
    </row>
    <row r="47" spans="1:11" x14ac:dyDescent="0.3">
      <c r="A47" s="1">
        <f>ROW()</f>
        <v>47</v>
      </c>
      <c r="B47" s="2" t="str">
        <f>"31.12."&amp;Lohndaten!$J$1</f>
        <v>31.12.</v>
      </c>
      <c r="D47" s="1" t="s">
        <v>84</v>
      </c>
      <c r="F47" s="1" t="str">
        <f>Lohndaten!W5&amp;Lohndaten!C24</f>
        <v>.  Andere Personalkosten</v>
      </c>
      <c r="G47" s="3">
        <f>Lohndaten!W29</f>
        <v>0</v>
      </c>
      <c r="H47" s="1">
        <f>Lohndaten!$J$2</f>
        <v>0</v>
      </c>
      <c r="I47" s="2"/>
      <c r="J47" s="1" t="str">
        <f>Lohndaten!V5</f>
        <v/>
      </c>
      <c r="K47" s="1">
        <f>Lohndaten!BU29</f>
        <v>109</v>
      </c>
    </row>
    <row r="48" spans="1:11" x14ac:dyDescent="0.3">
      <c r="A48" s="1">
        <f>ROW()</f>
        <v>48</v>
      </c>
      <c r="B48" s="2" t="str">
        <f>"31.12."&amp;Lohndaten!$J$1</f>
        <v>31.12.</v>
      </c>
      <c r="D48" s="1" t="s">
        <v>84</v>
      </c>
      <c r="F48" s="1" t="str">
        <f>Lohndaten!Y5&amp;Lohndaten!C6</f>
        <v>.  Lohn</v>
      </c>
      <c r="G48" s="3">
        <f>Lohndaten!Y9</f>
        <v>0</v>
      </c>
      <c r="H48" s="1">
        <f>Lohndaten!$J$2</f>
        <v>0</v>
      </c>
      <c r="I48" s="2" t="s">
        <v>18</v>
      </c>
      <c r="J48" s="1" t="str">
        <f>Lohndaten!X5</f>
        <v/>
      </c>
      <c r="K48" s="1">
        <f>Lohndaten!BU9</f>
        <v>100</v>
      </c>
    </row>
    <row r="49" spans="1:11" x14ac:dyDescent="0.3">
      <c r="A49" s="1">
        <f>ROW()</f>
        <v>49</v>
      </c>
      <c r="B49" s="2" t="str">
        <f>"31.12."&amp;Lohndaten!$J$1</f>
        <v>31.12.</v>
      </c>
      <c r="D49" s="1" t="s">
        <v>84</v>
      </c>
      <c r="F49" s="1" t="str">
        <f>Lohndaten!Y5&amp;Lohndaten!C10</f>
        <v>.  Rückerstattungen</v>
      </c>
      <c r="G49" s="3">
        <f>Lohndaten!Y13</f>
        <v>0</v>
      </c>
      <c r="H49" s="1">
        <f>Lohndaten!$J$2</f>
        <v>0</v>
      </c>
      <c r="I49" s="2" t="s">
        <v>18</v>
      </c>
      <c r="J49" s="1" t="str">
        <f>Lohndaten!X5</f>
        <v/>
      </c>
      <c r="K49" s="1">
        <f>Lohndaten!BU13</f>
        <v>240</v>
      </c>
    </row>
    <row r="50" spans="1:11" x14ac:dyDescent="0.3">
      <c r="A50" s="1">
        <f>ROW()</f>
        <v>50</v>
      </c>
      <c r="B50" s="2" t="str">
        <f>"31.12."&amp;Lohndaten!$J$1</f>
        <v>31.12.</v>
      </c>
      <c r="D50" s="1" t="s">
        <v>84</v>
      </c>
      <c r="F50" s="1" t="str">
        <f>Lohndaten!Y5&amp;Lohndaten!C14</f>
        <v>.  Sozialabgaben</v>
      </c>
      <c r="G50" s="3">
        <f>Lohndaten!Y17</f>
        <v>0</v>
      </c>
      <c r="H50" s="1">
        <f>Lohndaten!$J$2</f>
        <v>0</v>
      </c>
      <c r="I50" s="2" t="s">
        <v>18</v>
      </c>
      <c r="J50" s="1" t="str">
        <f>Lohndaten!X5</f>
        <v/>
      </c>
      <c r="K50" s="1">
        <f>Lohndaten!BU17</f>
        <v>101</v>
      </c>
    </row>
    <row r="51" spans="1:11" x14ac:dyDescent="0.3">
      <c r="A51" s="1">
        <f>ROW()</f>
        <v>51</v>
      </c>
      <c r="B51" s="2" t="str">
        <f>"31.12."&amp;Lohndaten!$J$1</f>
        <v>31.12.</v>
      </c>
      <c r="D51" s="1" t="s">
        <v>84</v>
      </c>
      <c r="F51" s="1" t="str">
        <f>Lohndaten!Y5&amp;Lohndaten!C18</f>
        <v>.  Spesenzulagen</v>
      </c>
      <c r="G51" s="3">
        <f>Lohndaten!Y23</f>
        <v>0</v>
      </c>
      <c r="H51" s="1">
        <f>Lohndaten!$J$2</f>
        <v>0</v>
      </c>
      <c r="I51" s="2" t="s">
        <v>18</v>
      </c>
      <c r="J51" s="1" t="str">
        <f>Lohndaten!X5</f>
        <v/>
      </c>
      <c r="K51" s="1">
        <f>Lohndaten!BU23</f>
        <v>103</v>
      </c>
    </row>
    <row r="52" spans="1:11" x14ac:dyDescent="0.3">
      <c r="A52" s="1">
        <f>ROW()</f>
        <v>52</v>
      </c>
      <c r="B52" s="2" t="str">
        <f>"31.12."&amp;Lohndaten!$J$1</f>
        <v>31.12.</v>
      </c>
      <c r="D52" s="1" t="s">
        <v>84</v>
      </c>
      <c r="F52" s="1" t="str">
        <f>Lohndaten!Y5&amp;Lohndaten!C24</f>
        <v>.  Andere Personalkosten</v>
      </c>
      <c r="G52" s="3">
        <f>Lohndaten!Y29</f>
        <v>0</v>
      </c>
      <c r="H52" s="1">
        <f>Lohndaten!$J$2</f>
        <v>0</v>
      </c>
      <c r="I52" s="2" t="s">
        <v>18</v>
      </c>
      <c r="J52" s="1" t="str">
        <f>Lohndaten!X5</f>
        <v/>
      </c>
      <c r="K52" s="1">
        <f>Lohndaten!BU29</f>
        <v>109</v>
      </c>
    </row>
    <row r="53" spans="1:11" x14ac:dyDescent="0.3">
      <c r="A53" s="1">
        <f>ROW()</f>
        <v>53</v>
      </c>
      <c r="B53" s="2" t="str">
        <f>"31.12."&amp;Lohndaten!$J$1</f>
        <v>31.12.</v>
      </c>
      <c r="D53" s="1" t="s">
        <v>84</v>
      </c>
      <c r="F53" s="1" t="str">
        <f>Lohndaten!AA$5&amp;Lohndaten!$C$6</f>
        <v>.  Lohn</v>
      </c>
      <c r="G53" s="3">
        <f>Lohndaten!AA$9</f>
        <v>0</v>
      </c>
      <c r="H53" s="1">
        <f>Lohndaten!$J$2</f>
        <v>0</v>
      </c>
      <c r="I53" s="2" t="s">
        <v>18</v>
      </c>
      <c r="J53" s="1" t="str">
        <f>Lohndaten!Z$5</f>
        <v/>
      </c>
      <c r="K53" s="1">
        <f>Lohndaten!$BU$9</f>
        <v>100</v>
      </c>
    </row>
    <row r="54" spans="1:11" x14ac:dyDescent="0.3">
      <c r="A54" s="1">
        <f>ROW()</f>
        <v>54</v>
      </c>
      <c r="B54" s="2" t="str">
        <f>"31.12."&amp;Lohndaten!$J$1</f>
        <v>31.12.</v>
      </c>
      <c r="D54" s="1" t="s">
        <v>84</v>
      </c>
      <c r="F54" s="1" t="str">
        <f>Lohndaten!AA$5&amp;Lohndaten!$C$10</f>
        <v>.  Rückerstattungen</v>
      </c>
      <c r="G54" s="3">
        <f>Lohndaten!AA$13</f>
        <v>0</v>
      </c>
      <c r="H54" s="1">
        <f>Lohndaten!$J$2</f>
        <v>0</v>
      </c>
      <c r="I54" s="2" t="s">
        <v>18</v>
      </c>
      <c r="J54" s="1" t="str">
        <f>Lohndaten!Z$5</f>
        <v/>
      </c>
      <c r="K54" s="1">
        <f>Lohndaten!$BU$13</f>
        <v>240</v>
      </c>
    </row>
    <row r="55" spans="1:11" x14ac:dyDescent="0.3">
      <c r="A55" s="1">
        <f>ROW()</f>
        <v>55</v>
      </c>
      <c r="B55" s="2" t="str">
        <f>"31.12."&amp;Lohndaten!$J$1</f>
        <v>31.12.</v>
      </c>
      <c r="D55" s="1" t="s">
        <v>84</v>
      </c>
      <c r="F55" s="1" t="str">
        <f>Lohndaten!AA$5&amp;Lohndaten!$C$14</f>
        <v>.  Sozialabgaben</v>
      </c>
      <c r="G55" s="3">
        <f>Lohndaten!AA$17</f>
        <v>0</v>
      </c>
      <c r="H55" s="1">
        <f>Lohndaten!$J$2</f>
        <v>0</v>
      </c>
      <c r="I55" s="2" t="s">
        <v>18</v>
      </c>
      <c r="J55" s="1" t="str">
        <f>Lohndaten!Z$5</f>
        <v/>
      </c>
      <c r="K55" s="1">
        <f>Lohndaten!$BU$17</f>
        <v>101</v>
      </c>
    </row>
    <row r="56" spans="1:11" x14ac:dyDescent="0.3">
      <c r="A56" s="1">
        <f>ROW()</f>
        <v>56</v>
      </c>
      <c r="B56" s="2" t="str">
        <f>"31.12."&amp;Lohndaten!$J$1</f>
        <v>31.12.</v>
      </c>
      <c r="D56" s="1" t="s">
        <v>84</v>
      </c>
      <c r="F56" s="1" t="str">
        <f>Lohndaten!AA$5&amp;Lohndaten!$C$18</f>
        <v>.  Spesenzulagen</v>
      </c>
      <c r="G56" s="3">
        <f>Lohndaten!AA$23</f>
        <v>0</v>
      </c>
      <c r="H56" s="1">
        <f>Lohndaten!$J$2</f>
        <v>0</v>
      </c>
      <c r="I56" s="2" t="s">
        <v>18</v>
      </c>
      <c r="J56" s="1" t="str">
        <f>Lohndaten!Z$5</f>
        <v/>
      </c>
      <c r="K56" s="1">
        <f>Lohndaten!$BU$23</f>
        <v>103</v>
      </c>
    </row>
    <row r="57" spans="1:11" x14ac:dyDescent="0.3">
      <c r="A57" s="1">
        <f>ROW()</f>
        <v>57</v>
      </c>
      <c r="B57" s="2" t="str">
        <f>"31.12."&amp;Lohndaten!$J$1</f>
        <v>31.12.</v>
      </c>
      <c r="D57" s="1" t="s">
        <v>84</v>
      </c>
      <c r="F57" s="1" t="str">
        <f>Lohndaten!AA$5&amp;Lohndaten!$C$24</f>
        <v>.  Andere Personalkosten</v>
      </c>
      <c r="G57" s="3">
        <f>Lohndaten!AA$29</f>
        <v>0</v>
      </c>
      <c r="H57" s="1">
        <f>Lohndaten!$J$2</f>
        <v>0</v>
      </c>
      <c r="I57" s="2" t="s">
        <v>18</v>
      </c>
      <c r="J57" s="1" t="str">
        <f>Lohndaten!Z$5</f>
        <v/>
      </c>
      <c r="K57" s="1">
        <f>Lohndaten!BU29</f>
        <v>109</v>
      </c>
    </row>
    <row r="58" spans="1:11" x14ac:dyDescent="0.3">
      <c r="A58" s="1">
        <f>ROW()</f>
        <v>58</v>
      </c>
      <c r="B58" s="2" t="str">
        <f>"31.12."&amp;Lohndaten!$J$1</f>
        <v>31.12.</v>
      </c>
      <c r="D58" s="1" t="s">
        <v>84</v>
      </c>
      <c r="F58" s="1" t="str">
        <f>Lohndaten!AC$5&amp;Lohndaten!$C$6</f>
        <v>.  Lohn</v>
      </c>
      <c r="G58" s="3">
        <f>Lohndaten!AC$9</f>
        <v>0</v>
      </c>
      <c r="H58" s="1">
        <f>Lohndaten!$J$2</f>
        <v>0</v>
      </c>
      <c r="I58" s="2" t="s">
        <v>18</v>
      </c>
      <c r="J58" s="1" t="str">
        <f>Lohndaten!AB$5</f>
        <v/>
      </c>
      <c r="K58" s="1">
        <f>Lohndaten!$BU$9</f>
        <v>100</v>
      </c>
    </row>
    <row r="59" spans="1:11" x14ac:dyDescent="0.3">
      <c r="A59" s="1">
        <f>ROW()</f>
        <v>59</v>
      </c>
      <c r="B59" s="2" t="str">
        <f>"31.12."&amp;Lohndaten!$J$1</f>
        <v>31.12.</v>
      </c>
      <c r="D59" s="1" t="s">
        <v>84</v>
      </c>
      <c r="F59" s="1" t="str">
        <f>Lohndaten!AC$5&amp;Lohndaten!$C$10</f>
        <v>.  Rückerstattungen</v>
      </c>
      <c r="G59" s="3">
        <f>Lohndaten!AC$13</f>
        <v>0</v>
      </c>
      <c r="H59" s="1">
        <f>Lohndaten!$J$2</f>
        <v>0</v>
      </c>
      <c r="I59" s="2" t="s">
        <v>18</v>
      </c>
      <c r="J59" s="1" t="str">
        <f>Lohndaten!AB$5</f>
        <v/>
      </c>
      <c r="K59" s="1">
        <f>Lohndaten!$BU$13</f>
        <v>240</v>
      </c>
    </row>
    <row r="60" spans="1:11" x14ac:dyDescent="0.3">
      <c r="A60" s="1">
        <f>ROW()</f>
        <v>60</v>
      </c>
      <c r="B60" s="2" t="str">
        <f>"31.12."&amp;Lohndaten!$J$1</f>
        <v>31.12.</v>
      </c>
      <c r="D60" s="1" t="s">
        <v>84</v>
      </c>
      <c r="F60" s="1" t="str">
        <f>Lohndaten!AC$5&amp;Lohndaten!$C$14</f>
        <v>.  Sozialabgaben</v>
      </c>
      <c r="G60" s="3">
        <f>Lohndaten!AC$17</f>
        <v>0</v>
      </c>
      <c r="H60" s="1">
        <f>Lohndaten!$J$2</f>
        <v>0</v>
      </c>
      <c r="I60" s="2" t="s">
        <v>18</v>
      </c>
      <c r="J60" s="1" t="str">
        <f>Lohndaten!AB$5</f>
        <v/>
      </c>
      <c r="K60" s="1">
        <f>Lohndaten!$BU$17</f>
        <v>101</v>
      </c>
    </row>
    <row r="61" spans="1:11" x14ac:dyDescent="0.3">
      <c r="A61" s="1">
        <f>ROW()</f>
        <v>61</v>
      </c>
      <c r="B61" s="2" t="str">
        <f>"31.12."&amp;Lohndaten!$J$1</f>
        <v>31.12.</v>
      </c>
      <c r="D61" s="1" t="s">
        <v>84</v>
      </c>
      <c r="F61" s="1" t="str">
        <f>Lohndaten!AC$5&amp;Lohndaten!$C$18</f>
        <v>.  Spesenzulagen</v>
      </c>
      <c r="G61" s="3">
        <f>Lohndaten!AC$23</f>
        <v>0</v>
      </c>
      <c r="H61" s="1">
        <f>Lohndaten!$J$2</f>
        <v>0</v>
      </c>
      <c r="I61" s="2" t="s">
        <v>18</v>
      </c>
      <c r="J61" s="1" t="str">
        <f>Lohndaten!AB$5</f>
        <v/>
      </c>
      <c r="K61" s="1">
        <f>Lohndaten!$BU$23</f>
        <v>103</v>
      </c>
    </row>
    <row r="62" spans="1:11" x14ac:dyDescent="0.3">
      <c r="A62" s="1">
        <f>ROW()</f>
        <v>62</v>
      </c>
      <c r="B62" s="2" t="str">
        <f>"31.12."&amp;Lohndaten!$J$1</f>
        <v>31.12.</v>
      </c>
      <c r="D62" s="1" t="s">
        <v>84</v>
      </c>
      <c r="F62" s="1" t="str">
        <f>Lohndaten!AC$5&amp;Lohndaten!$C$24</f>
        <v>.  Andere Personalkosten</v>
      </c>
      <c r="G62" s="3">
        <f>Lohndaten!AC$29</f>
        <v>0</v>
      </c>
      <c r="H62" s="1">
        <f>Lohndaten!$J$2</f>
        <v>0</v>
      </c>
      <c r="I62" s="2" t="s">
        <v>18</v>
      </c>
      <c r="J62" s="1" t="str">
        <f>Lohndaten!AB$5</f>
        <v/>
      </c>
      <c r="K62" s="1">
        <f>Lohndaten!BU29</f>
        <v>109</v>
      </c>
    </row>
    <row r="63" spans="1:11" x14ac:dyDescent="0.3">
      <c r="A63" s="1">
        <f>ROW()</f>
        <v>63</v>
      </c>
      <c r="B63" s="2" t="str">
        <f>"31.12."&amp;Lohndaten!$J$1</f>
        <v>31.12.</v>
      </c>
      <c r="D63" s="1" t="s">
        <v>84</v>
      </c>
      <c r="F63" s="1" t="str">
        <f>Lohndaten!AE$5&amp;Lohndaten!$C$6</f>
        <v>.  Lohn</v>
      </c>
      <c r="G63" s="3">
        <f>Lohndaten!AE$9</f>
        <v>0</v>
      </c>
      <c r="H63" s="1">
        <f>Lohndaten!$J$2</f>
        <v>0</v>
      </c>
      <c r="I63" s="2" t="s">
        <v>18</v>
      </c>
      <c r="J63" s="1" t="str">
        <f>Lohndaten!AD$5</f>
        <v/>
      </c>
      <c r="K63" s="1">
        <f>Lohndaten!$BU$9</f>
        <v>100</v>
      </c>
    </row>
    <row r="64" spans="1:11" x14ac:dyDescent="0.3">
      <c r="A64" s="1">
        <f>ROW()</f>
        <v>64</v>
      </c>
      <c r="B64" s="2" t="str">
        <f>"31.12."&amp;Lohndaten!$J$1</f>
        <v>31.12.</v>
      </c>
      <c r="D64" s="1" t="s">
        <v>84</v>
      </c>
      <c r="F64" s="1" t="str">
        <f>Lohndaten!AE$5&amp;Lohndaten!$C$10</f>
        <v>.  Rückerstattungen</v>
      </c>
      <c r="G64" s="3">
        <f>Lohndaten!AE$13</f>
        <v>0</v>
      </c>
      <c r="H64" s="1">
        <f>Lohndaten!$J$2</f>
        <v>0</v>
      </c>
      <c r="I64" s="2" t="s">
        <v>18</v>
      </c>
      <c r="J64" s="1" t="str">
        <f>Lohndaten!AD$5</f>
        <v/>
      </c>
      <c r="K64" s="1">
        <f>Lohndaten!$BU$13</f>
        <v>240</v>
      </c>
    </row>
    <row r="65" spans="1:11" x14ac:dyDescent="0.3">
      <c r="A65" s="1">
        <f>ROW()</f>
        <v>65</v>
      </c>
      <c r="B65" s="2" t="str">
        <f>"31.12."&amp;Lohndaten!$J$1</f>
        <v>31.12.</v>
      </c>
      <c r="D65" s="1" t="s">
        <v>84</v>
      </c>
      <c r="F65" s="1" t="str">
        <f>Lohndaten!AE$5&amp;Lohndaten!$C$14</f>
        <v>.  Sozialabgaben</v>
      </c>
      <c r="G65" s="3">
        <f>Lohndaten!AE$17</f>
        <v>0</v>
      </c>
      <c r="H65" s="1">
        <f>Lohndaten!$J$2</f>
        <v>0</v>
      </c>
      <c r="I65" s="2" t="s">
        <v>18</v>
      </c>
      <c r="J65" s="1" t="str">
        <f>Lohndaten!AD$5</f>
        <v/>
      </c>
      <c r="K65" s="1">
        <f>Lohndaten!$BU$17</f>
        <v>101</v>
      </c>
    </row>
    <row r="66" spans="1:11" x14ac:dyDescent="0.3">
      <c r="A66" s="1">
        <f>ROW()</f>
        <v>66</v>
      </c>
      <c r="B66" s="2" t="str">
        <f>"31.12."&amp;Lohndaten!$J$1</f>
        <v>31.12.</v>
      </c>
      <c r="D66" s="1" t="s">
        <v>84</v>
      </c>
      <c r="F66" s="1" t="str">
        <f>Lohndaten!AE$5&amp;Lohndaten!$C$18</f>
        <v>.  Spesenzulagen</v>
      </c>
      <c r="G66" s="3">
        <f>Lohndaten!AE$23</f>
        <v>0</v>
      </c>
      <c r="H66" s="1">
        <f>Lohndaten!$J$2</f>
        <v>0</v>
      </c>
      <c r="I66" s="2" t="s">
        <v>18</v>
      </c>
      <c r="J66" s="1" t="str">
        <f>Lohndaten!AD$5</f>
        <v/>
      </c>
      <c r="K66" s="1">
        <f>Lohndaten!$BU$23</f>
        <v>103</v>
      </c>
    </row>
    <row r="67" spans="1:11" x14ac:dyDescent="0.3">
      <c r="A67" s="1">
        <f>ROW()</f>
        <v>67</v>
      </c>
      <c r="B67" s="2" t="str">
        <f>"31.12."&amp;Lohndaten!$J$1</f>
        <v>31.12.</v>
      </c>
      <c r="D67" s="1" t="s">
        <v>84</v>
      </c>
      <c r="F67" s="1" t="str">
        <f>Lohndaten!AE$5&amp;Lohndaten!$C$24</f>
        <v>.  Andere Personalkosten</v>
      </c>
      <c r="G67" s="3">
        <f>Lohndaten!AE$29</f>
        <v>0</v>
      </c>
      <c r="H67" s="1">
        <f>Lohndaten!$J$2</f>
        <v>0</v>
      </c>
      <c r="I67" s="2" t="s">
        <v>18</v>
      </c>
      <c r="J67" s="1" t="str">
        <f>Lohndaten!AD$5</f>
        <v/>
      </c>
      <c r="K67" s="1">
        <f>Lohndaten!BU29</f>
        <v>109</v>
      </c>
    </row>
    <row r="68" spans="1:11" x14ac:dyDescent="0.3">
      <c r="A68" s="1">
        <f>ROW()</f>
        <v>68</v>
      </c>
      <c r="B68" s="2" t="str">
        <f>"31.12."&amp;Lohndaten!$J$1</f>
        <v>31.12.</v>
      </c>
      <c r="D68" s="1" t="s">
        <v>84</v>
      </c>
      <c r="F68" s="1" t="str">
        <f>Lohndaten!AG$5&amp;Lohndaten!$C$6</f>
        <v>.  Lohn</v>
      </c>
      <c r="G68" s="3">
        <f>Lohndaten!AG$9</f>
        <v>0</v>
      </c>
      <c r="H68" s="1">
        <f>Lohndaten!$J$2</f>
        <v>0</v>
      </c>
      <c r="I68" s="2" t="s">
        <v>18</v>
      </c>
      <c r="J68" s="1" t="str">
        <f>Lohndaten!AF$5</f>
        <v/>
      </c>
      <c r="K68" s="1">
        <f>Lohndaten!$BU$9</f>
        <v>100</v>
      </c>
    </row>
    <row r="69" spans="1:11" x14ac:dyDescent="0.3">
      <c r="A69" s="1">
        <f>ROW()</f>
        <v>69</v>
      </c>
      <c r="B69" s="2" t="str">
        <f>"31.12."&amp;Lohndaten!$J$1</f>
        <v>31.12.</v>
      </c>
      <c r="D69" s="1" t="s">
        <v>84</v>
      </c>
      <c r="F69" s="1" t="str">
        <f>Lohndaten!AG$5&amp;Lohndaten!$C$10</f>
        <v>.  Rückerstattungen</v>
      </c>
      <c r="G69" s="3">
        <f>Lohndaten!AG$13</f>
        <v>0</v>
      </c>
      <c r="H69" s="1">
        <f>Lohndaten!$J$2</f>
        <v>0</v>
      </c>
      <c r="I69" s="2" t="s">
        <v>18</v>
      </c>
      <c r="J69" s="1" t="str">
        <f>Lohndaten!AF$5</f>
        <v/>
      </c>
      <c r="K69" s="1">
        <f>Lohndaten!$BU$13</f>
        <v>240</v>
      </c>
    </row>
    <row r="70" spans="1:11" x14ac:dyDescent="0.3">
      <c r="A70" s="1">
        <f>ROW()</f>
        <v>70</v>
      </c>
      <c r="B70" s="2" t="str">
        <f>"31.12."&amp;Lohndaten!$J$1</f>
        <v>31.12.</v>
      </c>
      <c r="D70" s="1" t="s">
        <v>84</v>
      </c>
      <c r="F70" s="1" t="str">
        <f>Lohndaten!AG$5&amp;Lohndaten!$C$14</f>
        <v>.  Sozialabgaben</v>
      </c>
      <c r="G70" s="3">
        <f>Lohndaten!AG$17</f>
        <v>0</v>
      </c>
      <c r="H70" s="1">
        <f>Lohndaten!$J$2</f>
        <v>0</v>
      </c>
      <c r="I70" s="2" t="s">
        <v>18</v>
      </c>
      <c r="J70" s="1" t="str">
        <f>Lohndaten!AF$5</f>
        <v/>
      </c>
      <c r="K70" s="1">
        <f>Lohndaten!$BU$17</f>
        <v>101</v>
      </c>
    </row>
    <row r="71" spans="1:11" x14ac:dyDescent="0.3">
      <c r="A71" s="1">
        <f>ROW()</f>
        <v>71</v>
      </c>
      <c r="B71" s="2" t="str">
        <f>"31.12."&amp;Lohndaten!$J$1</f>
        <v>31.12.</v>
      </c>
      <c r="D71" s="1" t="s">
        <v>84</v>
      </c>
      <c r="F71" s="1" t="str">
        <f>Lohndaten!AG$5&amp;Lohndaten!$C$18</f>
        <v>.  Spesenzulagen</v>
      </c>
      <c r="G71" s="3">
        <f>Lohndaten!AG$23</f>
        <v>0</v>
      </c>
      <c r="H71" s="1">
        <f>Lohndaten!$J$2</f>
        <v>0</v>
      </c>
      <c r="I71" s="2" t="s">
        <v>18</v>
      </c>
      <c r="J71" s="1" t="str">
        <f>Lohndaten!AF$5</f>
        <v/>
      </c>
      <c r="K71" s="1">
        <f>Lohndaten!$BU$23</f>
        <v>103</v>
      </c>
    </row>
    <row r="72" spans="1:11" x14ac:dyDescent="0.3">
      <c r="A72" s="1">
        <f>ROW()</f>
        <v>72</v>
      </c>
      <c r="B72" s="2" t="str">
        <f>"31.12."&amp;Lohndaten!$J$1</f>
        <v>31.12.</v>
      </c>
      <c r="D72" s="1" t="s">
        <v>84</v>
      </c>
      <c r="F72" s="1" t="str">
        <f>Lohndaten!AG$5&amp;Lohndaten!$C$24</f>
        <v>.  Andere Personalkosten</v>
      </c>
      <c r="G72" s="3">
        <f>Lohndaten!AG$29</f>
        <v>0</v>
      </c>
      <c r="H72" s="1">
        <f>Lohndaten!$J$2</f>
        <v>0</v>
      </c>
      <c r="I72" s="2" t="s">
        <v>18</v>
      </c>
      <c r="J72" s="1" t="str">
        <f>Lohndaten!AF$5</f>
        <v/>
      </c>
      <c r="K72" s="1">
        <f>Lohndaten!BU29</f>
        <v>109</v>
      </c>
    </row>
    <row r="73" spans="1:11" x14ac:dyDescent="0.3">
      <c r="A73" s="1">
        <f>ROW()</f>
        <v>73</v>
      </c>
      <c r="B73" s="2" t="str">
        <f>"31.12."&amp;Lohndaten!$J$1</f>
        <v>31.12.</v>
      </c>
      <c r="D73" s="1" t="s">
        <v>84</v>
      </c>
      <c r="F73" s="1" t="str">
        <f>Lohndaten!AI$5&amp;Lohndaten!$C$6</f>
        <v>.  Lohn</v>
      </c>
      <c r="G73" s="3">
        <f>Lohndaten!AI$9</f>
        <v>0</v>
      </c>
      <c r="H73" s="1">
        <f>Lohndaten!$J$2</f>
        <v>0</v>
      </c>
      <c r="I73" s="2" t="s">
        <v>18</v>
      </c>
      <c r="J73" s="1" t="str">
        <f>Lohndaten!AH$5</f>
        <v/>
      </c>
      <c r="K73" s="1">
        <f>Lohndaten!$BU$9</f>
        <v>100</v>
      </c>
    </row>
    <row r="74" spans="1:11" x14ac:dyDescent="0.3">
      <c r="A74" s="1">
        <f>ROW()</f>
        <v>74</v>
      </c>
      <c r="B74" s="2" t="str">
        <f>"31.12."&amp;Lohndaten!$J$1</f>
        <v>31.12.</v>
      </c>
      <c r="D74" s="1" t="s">
        <v>84</v>
      </c>
      <c r="F74" s="1" t="str">
        <f>Lohndaten!AI$5&amp;Lohndaten!$C$10</f>
        <v>.  Rückerstattungen</v>
      </c>
      <c r="G74" s="3">
        <f>Lohndaten!AI$13</f>
        <v>0</v>
      </c>
      <c r="H74" s="1">
        <f>Lohndaten!$J$2</f>
        <v>0</v>
      </c>
      <c r="I74" s="2" t="s">
        <v>18</v>
      </c>
      <c r="J74" s="1" t="str">
        <f>Lohndaten!AH$5</f>
        <v/>
      </c>
      <c r="K74" s="1">
        <f>Lohndaten!$BU$13</f>
        <v>240</v>
      </c>
    </row>
    <row r="75" spans="1:11" x14ac:dyDescent="0.3">
      <c r="A75" s="1">
        <f>ROW()</f>
        <v>75</v>
      </c>
      <c r="B75" s="2" t="str">
        <f>"31.12."&amp;Lohndaten!$J$1</f>
        <v>31.12.</v>
      </c>
      <c r="D75" s="1" t="s">
        <v>84</v>
      </c>
      <c r="F75" s="1" t="str">
        <f>Lohndaten!AI$5&amp;Lohndaten!$C$14</f>
        <v>.  Sozialabgaben</v>
      </c>
      <c r="G75" s="3">
        <f>Lohndaten!AI$17</f>
        <v>0</v>
      </c>
      <c r="H75" s="1">
        <f>Lohndaten!$J$2</f>
        <v>0</v>
      </c>
      <c r="I75" s="2" t="s">
        <v>18</v>
      </c>
      <c r="J75" s="1" t="str">
        <f>Lohndaten!AH$5</f>
        <v/>
      </c>
      <c r="K75" s="1">
        <f>Lohndaten!$BU$17</f>
        <v>101</v>
      </c>
    </row>
    <row r="76" spans="1:11" x14ac:dyDescent="0.3">
      <c r="A76" s="1">
        <f>ROW()</f>
        <v>76</v>
      </c>
      <c r="B76" s="2" t="str">
        <f>"31.12."&amp;Lohndaten!$J$1</f>
        <v>31.12.</v>
      </c>
      <c r="D76" s="1" t="s">
        <v>84</v>
      </c>
      <c r="F76" s="1" t="str">
        <f>Lohndaten!AI$5&amp;Lohndaten!$C$18</f>
        <v>.  Spesenzulagen</v>
      </c>
      <c r="G76" s="3">
        <f>Lohndaten!AI$23</f>
        <v>0</v>
      </c>
      <c r="H76" s="1">
        <f>Lohndaten!$J$2</f>
        <v>0</v>
      </c>
      <c r="I76" s="2" t="s">
        <v>18</v>
      </c>
      <c r="J76" s="1" t="str">
        <f>Lohndaten!AH$5</f>
        <v/>
      </c>
      <c r="K76" s="1">
        <f>Lohndaten!$BU$23</f>
        <v>103</v>
      </c>
    </row>
    <row r="77" spans="1:11" x14ac:dyDescent="0.3">
      <c r="A77" s="1">
        <f>ROW()</f>
        <v>77</v>
      </c>
      <c r="B77" s="2" t="str">
        <f>"31.12."&amp;Lohndaten!$J$1</f>
        <v>31.12.</v>
      </c>
      <c r="D77" s="1" t="s">
        <v>84</v>
      </c>
      <c r="F77" s="1" t="str">
        <f>Lohndaten!AI$5&amp;Lohndaten!$C$24</f>
        <v>.  Andere Personalkosten</v>
      </c>
      <c r="G77" s="3">
        <f>Lohndaten!AI$29</f>
        <v>0</v>
      </c>
      <c r="H77" s="1">
        <f>Lohndaten!$J$2</f>
        <v>0</v>
      </c>
      <c r="I77" s="2" t="s">
        <v>18</v>
      </c>
      <c r="J77" s="1" t="str">
        <f>Lohndaten!AH$5</f>
        <v/>
      </c>
      <c r="K77" s="1">
        <f>Lohndaten!BU29</f>
        <v>109</v>
      </c>
    </row>
    <row r="78" spans="1:11" x14ac:dyDescent="0.3">
      <c r="A78" s="1">
        <f>ROW()</f>
        <v>78</v>
      </c>
      <c r="B78" s="2" t="str">
        <f>"31.12."&amp;Lohndaten!$J$1</f>
        <v>31.12.</v>
      </c>
      <c r="D78" s="1" t="s">
        <v>84</v>
      </c>
      <c r="F78" s="1" t="str">
        <f>Lohndaten!AK$5&amp;Lohndaten!$C$6</f>
        <v>.  Lohn</v>
      </c>
      <c r="G78" s="3">
        <f>Lohndaten!AK$9</f>
        <v>0</v>
      </c>
      <c r="H78" s="1">
        <f>Lohndaten!$J$2</f>
        <v>0</v>
      </c>
      <c r="I78" s="2" t="s">
        <v>18</v>
      </c>
      <c r="J78" s="1" t="str">
        <f>Lohndaten!AJ$5</f>
        <v/>
      </c>
      <c r="K78" s="1">
        <f>Lohndaten!$BU$9</f>
        <v>100</v>
      </c>
    </row>
    <row r="79" spans="1:11" x14ac:dyDescent="0.3">
      <c r="A79" s="1">
        <f>ROW()</f>
        <v>79</v>
      </c>
      <c r="B79" s="2" t="str">
        <f>"31.12."&amp;Lohndaten!$J$1</f>
        <v>31.12.</v>
      </c>
      <c r="D79" s="1" t="s">
        <v>84</v>
      </c>
      <c r="F79" s="1" t="str">
        <f>Lohndaten!AK$5&amp;Lohndaten!$C$10</f>
        <v>.  Rückerstattungen</v>
      </c>
      <c r="G79" s="3">
        <f>Lohndaten!AK$13</f>
        <v>0</v>
      </c>
      <c r="H79" s="1">
        <f>Lohndaten!$J$2</f>
        <v>0</v>
      </c>
      <c r="I79" s="2" t="s">
        <v>18</v>
      </c>
      <c r="J79" s="1" t="str">
        <f>Lohndaten!AJ$5</f>
        <v/>
      </c>
      <c r="K79" s="1">
        <f>Lohndaten!$BU$13</f>
        <v>240</v>
      </c>
    </row>
    <row r="80" spans="1:11" x14ac:dyDescent="0.3">
      <c r="A80" s="1">
        <f>ROW()</f>
        <v>80</v>
      </c>
      <c r="B80" s="2" t="str">
        <f>"31.12."&amp;Lohndaten!$J$1</f>
        <v>31.12.</v>
      </c>
      <c r="D80" s="1" t="s">
        <v>84</v>
      </c>
      <c r="F80" s="1" t="str">
        <f>Lohndaten!AK$5&amp;Lohndaten!$C$14</f>
        <v>.  Sozialabgaben</v>
      </c>
      <c r="G80" s="3">
        <f>Lohndaten!AK$17</f>
        <v>0</v>
      </c>
      <c r="H80" s="1">
        <f>Lohndaten!$J$2</f>
        <v>0</v>
      </c>
      <c r="I80" s="2" t="s">
        <v>18</v>
      </c>
      <c r="J80" s="1" t="str">
        <f>Lohndaten!AJ$5</f>
        <v/>
      </c>
      <c r="K80" s="1">
        <f>Lohndaten!$BU$17</f>
        <v>101</v>
      </c>
    </row>
    <row r="81" spans="1:11" x14ac:dyDescent="0.3">
      <c r="A81" s="1">
        <f>ROW()</f>
        <v>81</v>
      </c>
      <c r="B81" s="2" t="str">
        <f>"31.12."&amp;Lohndaten!$J$1</f>
        <v>31.12.</v>
      </c>
      <c r="D81" s="1" t="s">
        <v>84</v>
      </c>
      <c r="F81" s="1" t="str">
        <f>Lohndaten!AK$5&amp;Lohndaten!$C$18</f>
        <v>.  Spesenzulagen</v>
      </c>
      <c r="G81" s="3">
        <f>Lohndaten!AK$23</f>
        <v>0</v>
      </c>
      <c r="H81" s="1">
        <f>Lohndaten!$J$2</f>
        <v>0</v>
      </c>
      <c r="I81" s="2" t="s">
        <v>18</v>
      </c>
      <c r="J81" s="1" t="str">
        <f>Lohndaten!AJ$5</f>
        <v/>
      </c>
      <c r="K81" s="1">
        <f>Lohndaten!$BU$23</f>
        <v>103</v>
      </c>
    </row>
    <row r="82" spans="1:11" x14ac:dyDescent="0.3">
      <c r="A82" s="1">
        <f>ROW()</f>
        <v>82</v>
      </c>
      <c r="B82" s="2" t="str">
        <f>"31.12."&amp;Lohndaten!$J$1</f>
        <v>31.12.</v>
      </c>
      <c r="D82" s="1" t="s">
        <v>84</v>
      </c>
      <c r="F82" s="1" t="str">
        <f>Lohndaten!AK$5&amp;Lohndaten!$C$24</f>
        <v>.  Andere Personalkosten</v>
      </c>
      <c r="G82" s="3">
        <f>Lohndaten!AK$29</f>
        <v>0</v>
      </c>
      <c r="H82" s="1">
        <f>Lohndaten!$J$2</f>
        <v>0</v>
      </c>
      <c r="I82" s="2" t="s">
        <v>18</v>
      </c>
      <c r="J82" s="1" t="str">
        <f>Lohndaten!AJ$5</f>
        <v/>
      </c>
      <c r="K82" s="1">
        <f>Lohndaten!BU29</f>
        <v>109</v>
      </c>
    </row>
    <row r="83" spans="1:11" x14ac:dyDescent="0.3">
      <c r="A83" s="1">
        <f>ROW()</f>
        <v>83</v>
      </c>
      <c r="B83" s="2" t="str">
        <f>"31.12."&amp;Lohndaten!$J$1</f>
        <v>31.12.</v>
      </c>
      <c r="D83" s="1" t="s">
        <v>84</v>
      </c>
      <c r="F83" s="1" t="str">
        <f>Lohndaten!AM$5&amp;Lohndaten!$C$6</f>
        <v>.  Lohn</v>
      </c>
      <c r="G83" s="3">
        <f>Lohndaten!AM$9</f>
        <v>0</v>
      </c>
      <c r="H83" s="1">
        <f>Lohndaten!$J$2</f>
        <v>0</v>
      </c>
      <c r="I83" s="2" t="s">
        <v>18</v>
      </c>
      <c r="J83" s="1" t="str">
        <f>Lohndaten!AL$5</f>
        <v/>
      </c>
      <c r="K83" s="1">
        <f>Lohndaten!$BU$9</f>
        <v>100</v>
      </c>
    </row>
    <row r="84" spans="1:11" x14ac:dyDescent="0.3">
      <c r="A84" s="1">
        <f>ROW()</f>
        <v>84</v>
      </c>
      <c r="B84" s="2" t="str">
        <f>"31.12."&amp;Lohndaten!$J$1</f>
        <v>31.12.</v>
      </c>
      <c r="D84" s="1" t="s">
        <v>84</v>
      </c>
      <c r="F84" s="1" t="str">
        <f>Lohndaten!AM$5&amp;Lohndaten!$C$10</f>
        <v>.  Rückerstattungen</v>
      </c>
      <c r="G84" s="3">
        <f>Lohndaten!AM$13</f>
        <v>0</v>
      </c>
      <c r="H84" s="1">
        <f>Lohndaten!$J$2</f>
        <v>0</v>
      </c>
      <c r="I84" s="2" t="s">
        <v>18</v>
      </c>
      <c r="J84" s="1" t="str">
        <f>Lohndaten!AL$5</f>
        <v/>
      </c>
      <c r="K84" s="1">
        <f>Lohndaten!$BU$13</f>
        <v>240</v>
      </c>
    </row>
    <row r="85" spans="1:11" x14ac:dyDescent="0.3">
      <c r="A85" s="1">
        <f>ROW()</f>
        <v>85</v>
      </c>
      <c r="B85" s="2" t="str">
        <f>"31.12."&amp;Lohndaten!$J$1</f>
        <v>31.12.</v>
      </c>
      <c r="D85" s="1" t="s">
        <v>84</v>
      </c>
      <c r="F85" s="1" t="str">
        <f>Lohndaten!AM$5&amp;Lohndaten!$C$14</f>
        <v>.  Sozialabgaben</v>
      </c>
      <c r="G85" s="3">
        <f>Lohndaten!AM$17</f>
        <v>0</v>
      </c>
      <c r="H85" s="1">
        <f>Lohndaten!$J$2</f>
        <v>0</v>
      </c>
      <c r="I85" s="2" t="s">
        <v>18</v>
      </c>
      <c r="J85" s="1" t="str">
        <f>Lohndaten!AL$5</f>
        <v/>
      </c>
      <c r="K85" s="1">
        <f>Lohndaten!$BU$17</f>
        <v>101</v>
      </c>
    </row>
    <row r="86" spans="1:11" x14ac:dyDescent="0.3">
      <c r="A86" s="1">
        <f>ROW()</f>
        <v>86</v>
      </c>
      <c r="B86" s="2" t="str">
        <f>"31.12."&amp;Lohndaten!$J$1</f>
        <v>31.12.</v>
      </c>
      <c r="D86" s="1" t="s">
        <v>84</v>
      </c>
      <c r="F86" s="1" t="str">
        <f>Lohndaten!AM$5&amp;Lohndaten!$C$18</f>
        <v>.  Spesenzulagen</v>
      </c>
      <c r="G86" s="3">
        <f>Lohndaten!AM$23</f>
        <v>0</v>
      </c>
      <c r="H86" s="1">
        <f>Lohndaten!$J$2</f>
        <v>0</v>
      </c>
      <c r="I86" s="2" t="s">
        <v>18</v>
      </c>
      <c r="J86" s="1" t="str">
        <f>Lohndaten!AL$5</f>
        <v/>
      </c>
      <c r="K86" s="1">
        <f>Lohndaten!$BU$23</f>
        <v>103</v>
      </c>
    </row>
    <row r="87" spans="1:11" x14ac:dyDescent="0.3">
      <c r="A87" s="1">
        <f>ROW()</f>
        <v>87</v>
      </c>
      <c r="B87" s="2" t="str">
        <f>"31.12."&amp;Lohndaten!$J$1</f>
        <v>31.12.</v>
      </c>
      <c r="D87" s="1" t="s">
        <v>84</v>
      </c>
      <c r="F87" s="1" t="str">
        <f>Lohndaten!AM$5&amp;Lohndaten!$C$24</f>
        <v>.  Andere Personalkosten</v>
      </c>
      <c r="G87" s="3">
        <f>Lohndaten!AM$29</f>
        <v>0</v>
      </c>
      <c r="H87" s="1">
        <f>Lohndaten!$J$2</f>
        <v>0</v>
      </c>
      <c r="I87" s="2" t="s">
        <v>18</v>
      </c>
      <c r="J87" s="1" t="str">
        <f>Lohndaten!AL$5</f>
        <v/>
      </c>
      <c r="K87" s="1">
        <f>Lohndaten!BU29</f>
        <v>109</v>
      </c>
    </row>
    <row r="88" spans="1:11" x14ac:dyDescent="0.3">
      <c r="A88" s="1">
        <f>ROW()</f>
        <v>88</v>
      </c>
      <c r="B88" s="2" t="str">
        <f>"31.12."&amp;Lohndaten!$J$1</f>
        <v>31.12.</v>
      </c>
      <c r="D88" s="1" t="s">
        <v>84</v>
      </c>
      <c r="F88" s="1" t="str">
        <f>Lohndaten!AO$5&amp;Lohndaten!$C$6</f>
        <v>.  Lohn</v>
      </c>
      <c r="G88" s="3">
        <f>Lohndaten!AO$9</f>
        <v>0</v>
      </c>
      <c r="H88" s="1">
        <f>Lohndaten!$J$2</f>
        <v>0</v>
      </c>
      <c r="I88" s="2" t="s">
        <v>18</v>
      </c>
      <c r="J88" s="1" t="str">
        <f>Lohndaten!AN$5</f>
        <v/>
      </c>
      <c r="K88" s="1">
        <f>Lohndaten!$BU$9</f>
        <v>100</v>
      </c>
    </row>
    <row r="89" spans="1:11" x14ac:dyDescent="0.3">
      <c r="A89" s="1">
        <f>ROW()</f>
        <v>89</v>
      </c>
      <c r="B89" s="2" t="str">
        <f>"31.12."&amp;Lohndaten!$J$1</f>
        <v>31.12.</v>
      </c>
      <c r="D89" s="1" t="s">
        <v>84</v>
      </c>
      <c r="F89" s="1" t="str">
        <f>Lohndaten!AO$5&amp;Lohndaten!$C$10</f>
        <v>.  Rückerstattungen</v>
      </c>
      <c r="G89" s="3">
        <f>Lohndaten!AO$13</f>
        <v>0</v>
      </c>
      <c r="H89" s="1">
        <f>Lohndaten!$J$2</f>
        <v>0</v>
      </c>
      <c r="I89" s="2" t="s">
        <v>18</v>
      </c>
      <c r="J89" s="1" t="str">
        <f>Lohndaten!AN$5</f>
        <v/>
      </c>
      <c r="K89" s="1">
        <f>Lohndaten!$BU$13</f>
        <v>240</v>
      </c>
    </row>
    <row r="90" spans="1:11" x14ac:dyDescent="0.3">
      <c r="A90" s="1">
        <f>ROW()</f>
        <v>90</v>
      </c>
      <c r="B90" s="2" t="str">
        <f>"31.12."&amp;Lohndaten!$J$1</f>
        <v>31.12.</v>
      </c>
      <c r="D90" s="1" t="s">
        <v>84</v>
      </c>
      <c r="F90" s="1" t="str">
        <f>Lohndaten!AO$5&amp;Lohndaten!$C$14</f>
        <v>.  Sozialabgaben</v>
      </c>
      <c r="G90" s="3">
        <f>Lohndaten!AO$17</f>
        <v>0</v>
      </c>
      <c r="H90" s="1">
        <f>Lohndaten!$J$2</f>
        <v>0</v>
      </c>
      <c r="I90" s="2" t="s">
        <v>18</v>
      </c>
      <c r="J90" s="1" t="str">
        <f>Lohndaten!AN$5</f>
        <v/>
      </c>
      <c r="K90" s="1">
        <f>Lohndaten!$BU$17</f>
        <v>101</v>
      </c>
    </row>
    <row r="91" spans="1:11" x14ac:dyDescent="0.3">
      <c r="A91" s="1">
        <f>ROW()</f>
        <v>91</v>
      </c>
      <c r="B91" s="2" t="str">
        <f>"31.12."&amp;Lohndaten!$J$1</f>
        <v>31.12.</v>
      </c>
      <c r="D91" s="1" t="s">
        <v>84</v>
      </c>
      <c r="F91" s="1" t="str">
        <f>Lohndaten!AO$5&amp;Lohndaten!$C$18</f>
        <v>.  Spesenzulagen</v>
      </c>
      <c r="G91" s="3">
        <f>Lohndaten!AO$23</f>
        <v>0</v>
      </c>
      <c r="H91" s="1">
        <f>Lohndaten!$J$2</f>
        <v>0</v>
      </c>
      <c r="I91" s="2" t="s">
        <v>18</v>
      </c>
      <c r="J91" s="1" t="str">
        <f>Lohndaten!AN$5</f>
        <v/>
      </c>
      <c r="K91" s="1">
        <f>Lohndaten!$BU$23</f>
        <v>103</v>
      </c>
    </row>
    <row r="92" spans="1:11" x14ac:dyDescent="0.3">
      <c r="A92" s="1">
        <f>ROW()</f>
        <v>92</v>
      </c>
      <c r="B92" s="2" t="str">
        <f>"31.12."&amp;Lohndaten!$J$1</f>
        <v>31.12.</v>
      </c>
      <c r="D92" s="1" t="s">
        <v>84</v>
      </c>
      <c r="F92" s="1" t="str">
        <f>Lohndaten!AO$5&amp;Lohndaten!$C$24</f>
        <v>.  Andere Personalkosten</v>
      </c>
      <c r="G92" s="3">
        <f>Lohndaten!AO$29</f>
        <v>0</v>
      </c>
      <c r="H92" s="1">
        <f>Lohndaten!$J$2</f>
        <v>0</v>
      </c>
      <c r="I92" s="2" t="s">
        <v>18</v>
      </c>
      <c r="J92" s="1" t="str">
        <f>Lohndaten!AN$5</f>
        <v/>
      </c>
      <c r="K92" s="1">
        <f>Lohndaten!BU29</f>
        <v>109</v>
      </c>
    </row>
    <row r="93" spans="1:11" x14ac:dyDescent="0.3">
      <c r="A93" s="1">
        <f>ROW()</f>
        <v>93</v>
      </c>
      <c r="B93" s="2" t="str">
        <f>"31.12."&amp;Lohndaten!$J$1</f>
        <v>31.12.</v>
      </c>
      <c r="D93" s="1" t="s">
        <v>84</v>
      </c>
      <c r="F93" s="1" t="str">
        <f>Lohndaten!AQ$5&amp;Lohndaten!$C$6</f>
        <v>.  Lohn</v>
      </c>
      <c r="G93" s="3">
        <f>Lohndaten!AQ$9</f>
        <v>0</v>
      </c>
      <c r="H93" s="1">
        <f>Lohndaten!$J$2</f>
        <v>0</v>
      </c>
      <c r="I93" s="2" t="s">
        <v>18</v>
      </c>
      <c r="J93" s="1" t="str">
        <f>Lohndaten!AP$5</f>
        <v/>
      </c>
      <c r="K93" s="1">
        <f>Lohndaten!$BU$9</f>
        <v>100</v>
      </c>
    </row>
    <row r="94" spans="1:11" x14ac:dyDescent="0.3">
      <c r="A94" s="1">
        <f>ROW()</f>
        <v>94</v>
      </c>
      <c r="B94" s="2" t="str">
        <f>"31.12."&amp;Lohndaten!$J$1</f>
        <v>31.12.</v>
      </c>
      <c r="D94" s="1" t="s">
        <v>84</v>
      </c>
      <c r="F94" s="1" t="str">
        <f>Lohndaten!AQ$5&amp;Lohndaten!$C$10</f>
        <v>.  Rückerstattungen</v>
      </c>
      <c r="G94" s="3">
        <f>Lohndaten!AQ$13</f>
        <v>0</v>
      </c>
      <c r="H94" s="1">
        <f>Lohndaten!$J$2</f>
        <v>0</v>
      </c>
      <c r="I94" s="2" t="s">
        <v>18</v>
      </c>
      <c r="J94" s="1" t="str">
        <f>Lohndaten!AP$5</f>
        <v/>
      </c>
      <c r="K94" s="1">
        <f>Lohndaten!$BU$13</f>
        <v>240</v>
      </c>
    </row>
    <row r="95" spans="1:11" x14ac:dyDescent="0.3">
      <c r="A95" s="1">
        <f>ROW()</f>
        <v>95</v>
      </c>
      <c r="B95" s="2" t="str">
        <f>"31.12."&amp;Lohndaten!$J$1</f>
        <v>31.12.</v>
      </c>
      <c r="D95" s="1" t="s">
        <v>84</v>
      </c>
      <c r="F95" s="1" t="str">
        <f>Lohndaten!AQ$5&amp;Lohndaten!$C$14</f>
        <v>.  Sozialabgaben</v>
      </c>
      <c r="G95" s="3">
        <f>Lohndaten!AQ$17</f>
        <v>0</v>
      </c>
      <c r="H95" s="1">
        <f>Lohndaten!$J$2</f>
        <v>0</v>
      </c>
      <c r="I95" s="2" t="s">
        <v>18</v>
      </c>
      <c r="J95" s="1" t="str">
        <f>Lohndaten!AP$5</f>
        <v/>
      </c>
      <c r="K95" s="1">
        <f>Lohndaten!$BU$17</f>
        <v>101</v>
      </c>
    </row>
    <row r="96" spans="1:11" x14ac:dyDescent="0.3">
      <c r="A96" s="1">
        <f>ROW()</f>
        <v>96</v>
      </c>
      <c r="B96" s="2" t="str">
        <f>"31.12."&amp;Lohndaten!$J$1</f>
        <v>31.12.</v>
      </c>
      <c r="D96" s="1" t="s">
        <v>84</v>
      </c>
      <c r="F96" s="1" t="str">
        <f>Lohndaten!AQ$5&amp;Lohndaten!$C$18</f>
        <v>.  Spesenzulagen</v>
      </c>
      <c r="G96" s="3">
        <f>Lohndaten!AQ$23</f>
        <v>0</v>
      </c>
      <c r="H96" s="1">
        <f>Lohndaten!$J$2</f>
        <v>0</v>
      </c>
      <c r="I96" s="2" t="s">
        <v>18</v>
      </c>
      <c r="J96" s="1" t="str">
        <f>Lohndaten!AP$5</f>
        <v/>
      </c>
      <c r="K96" s="1">
        <f>Lohndaten!$BU$23</f>
        <v>103</v>
      </c>
    </row>
    <row r="97" spans="1:11" x14ac:dyDescent="0.3">
      <c r="A97" s="1">
        <f>ROW()</f>
        <v>97</v>
      </c>
      <c r="B97" s="2" t="str">
        <f>"31.12."&amp;Lohndaten!$J$1</f>
        <v>31.12.</v>
      </c>
      <c r="D97" s="1" t="s">
        <v>84</v>
      </c>
      <c r="F97" s="1" t="str">
        <f>Lohndaten!AQ$5&amp;Lohndaten!$C$24</f>
        <v>.  Andere Personalkosten</v>
      </c>
      <c r="G97" s="3">
        <f>Lohndaten!AQ$29</f>
        <v>0</v>
      </c>
      <c r="H97" s="1">
        <f>Lohndaten!$J$2</f>
        <v>0</v>
      </c>
      <c r="I97" s="2" t="s">
        <v>18</v>
      </c>
      <c r="J97" s="1" t="str">
        <f>Lohndaten!AP$5</f>
        <v/>
      </c>
      <c r="K97" s="1">
        <f>Lohndaten!BU29</f>
        <v>109</v>
      </c>
    </row>
    <row r="98" spans="1:11" x14ac:dyDescent="0.3">
      <c r="A98" s="1">
        <f>ROW()</f>
        <v>98</v>
      </c>
      <c r="B98" s="2" t="str">
        <f>"31.12."&amp;Lohndaten!$J$1</f>
        <v>31.12.</v>
      </c>
      <c r="D98" s="1" t="s">
        <v>84</v>
      </c>
      <c r="F98" s="1" t="str">
        <f>Lohndaten!AS$5&amp;Lohndaten!$C$6</f>
        <v>.  Lohn</v>
      </c>
      <c r="G98" s="3">
        <f>Lohndaten!AS$9</f>
        <v>0</v>
      </c>
      <c r="H98" s="1">
        <f>Lohndaten!$J$2</f>
        <v>0</v>
      </c>
      <c r="I98" s="2" t="s">
        <v>18</v>
      </c>
      <c r="J98" s="1" t="str">
        <f>Lohndaten!AR$5</f>
        <v/>
      </c>
      <c r="K98" s="1">
        <f>Lohndaten!$BU$9</f>
        <v>100</v>
      </c>
    </row>
    <row r="99" spans="1:11" x14ac:dyDescent="0.3">
      <c r="A99" s="1">
        <f>ROW()</f>
        <v>99</v>
      </c>
      <c r="B99" s="2" t="str">
        <f>"31.12."&amp;Lohndaten!$J$1</f>
        <v>31.12.</v>
      </c>
      <c r="D99" s="1" t="s">
        <v>84</v>
      </c>
      <c r="F99" s="1" t="str">
        <f>Lohndaten!AS$5&amp;Lohndaten!$C$10</f>
        <v>.  Rückerstattungen</v>
      </c>
      <c r="G99" s="3">
        <f>Lohndaten!AS$13</f>
        <v>0</v>
      </c>
      <c r="H99" s="1">
        <f>Lohndaten!$J$2</f>
        <v>0</v>
      </c>
      <c r="I99" s="2" t="s">
        <v>18</v>
      </c>
      <c r="J99" s="1" t="str">
        <f>Lohndaten!AR$5</f>
        <v/>
      </c>
      <c r="K99" s="1">
        <f>Lohndaten!$BU$13</f>
        <v>240</v>
      </c>
    </row>
    <row r="100" spans="1:11" x14ac:dyDescent="0.3">
      <c r="A100" s="1">
        <f>ROW()</f>
        <v>100</v>
      </c>
      <c r="B100" s="2" t="str">
        <f>"31.12."&amp;Lohndaten!$J$1</f>
        <v>31.12.</v>
      </c>
      <c r="D100" s="1" t="s">
        <v>84</v>
      </c>
      <c r="F100" s="1" t="str">
        <f>Lohndaten!AS$5&amp;Lohndaten!$C$14</f>
        <v>.  Sozialabgaben</v>
      </c>
      <c r="G100" s="3">
        <f>Lohndaten!AS$17</f>
        <v>0</v>
      </c>
      <c r="H100" s="1">
        <f>Lohndaten!$J$2</f>
        <v>0</v>
      </c>
      <c r="I100" s="2" t="s">
        <v>18</v>
      </c>
      <c r="J100" s="1" t="str">
        <f>Lohndaten!AR$5</f>
        <v/>
      </c>
      <c r="K100" s="1">
        <f>Lohndaten!$BU$17</f>
        <v>101</v>
      </c>
    </row>
    <row r="101" spans="1:11" x14ac:dyDescent="0.3">
      <c r="A101" s="1">
        <f>ROW()</f>
        <v>101</v>
      </c>
      <c r="B101" s="2" t="str">
        <f>"31.12."&amp;Lohndaten!$J$1</f>
        <v>31.12.</v>
      </c>
      <c r="D101" s="1" t="s">
        <v>84</v>
      </c>
      <c r="F101" s="1" t="str">
        <f>Lohndaten!AS$5&amp;Lohndaten!$C$18</f>
        <v>.  Spesenzulagen</v>
      </c>
      <c r="G101" s="3">
        <f>Lohndaten!AS$23</f>
        <v>0</v>
      </c>
      <c r="H101" s="1">
        <f>Lohndaten!$J$2</f>
        <v>0</v>
      </c>
      <c r="I101" s="2" t="s">
        <v>18</v>
      </c>
      <c r="J101" s="1" t="str">
        <f>Lohndaten!AR$5</f>
        <v/>
      </c>
      <c r="K101" s="1">
        <f>Lohndaten!$BU$23</f>
        <v>103</v>
      </c>
    </row>
    <row r="102" spans="1:11" x14ac:dyDescent="0.3">
      <c r="A102" s="1">
        <f>ROW()</f>
        <v>102</v>
      </c>
      <c r="B102" s="2" t="str">
        <f>"31.12."&amp;Lohndaten!$J$1</f>
        <v>31.12.</v>
      </c>
      <c r="D102" s="1" t="s">
        <v>84</v>
      </c>
      <c r="F102" s="1" t="str">
        <f>Lohndaten!AS$5&amp;Lohndaten!$C$24</f>
        <v>.  Andere Personalkosten</v>
      </c>
      <c r="G102" s="3">
        <f>Lohndaten!AS$29</f>
        <v>0</v>
      </c>
      <c r="H102" s="1">
        <f>Lohndaten!$J$2</f>
        <v>0</v>
      </c>
      <c r="I102" s="2" t="s">
        <v>18</v>
      </c>
      <c r="J102" s="1" t="str">
        <f>Lohndaten!AR$5</f>
        <v/>
      </c>
      <c r="K102" s="1">
        <f>Lohndaten!BU29</f>
        <v>109</v>
      </c>
    </row>
    <row r="103" spans="1:11" x14ac:dyDescent="0.3">
      <c r="A103" s="1">
        <f>ROW()</f>
        <v>103</v>
      </c>
      <c r="B103" s="2" t="str">
        <f>"31.12."&amp;Lohndaten!$J$1</f>
        <v>31.12.</v>
      </c>
      <c r="D103" s="1" t="s">
        <v>84</v>
      </c>
      <c r="F103" s="1" t="str">
        <f>Lohndaten!AU$5&amp;Lohndaten!$C$6</f>
        <v>.  Lohn</v>
      </c>
      <c r="G103" s="3">
        <f>Lohndaten!AU$9</f>
        <v>0</v>
      </c>
      <c r="H103" s="1">
        <f>Lohndaten!$J$2</f>
        <v>0</v>
      </c>
      <c r="I103" s="2" t="s">
        <v>18</v>
      </c>
      <c r="J103" s="1" t="str">
        <f>Lohndaten!AT$5</f>
        <v/>
      </c>
      <c r="K103" s="1">
        <f>Lohndaten!$BU$9</f>
        <v>100</v>
      </c>
    </row>
    <row r="104" spans="1:11" x14ac:dyDescent="0.3">
      <c r="A104" s="1">
        <f>ROW()</f>
        <v>104</v>
      </c>
      <c r="B104" s="2" t="str">
        <f>"31.12."&amp;Lohndaten!$J$1</f>
        <v>31.12.</v>
      </c>
      <c r="D104" s="1" t="s">
        <v>84</v>
      </c>
      <c r="F104" s="1" t="str">
        <f>Lohndaten!AU$5&amp;Lohndaten!$C$10</f>
        <v>.  Rückerstattungen</v>
      </c>
      <c r="G104" s="3">
        <f>Lohndaten!AU$13</f>
        <v>0</v>
      </c>
      <c r="H104" s="1">
        <f>Lohndaten!$J$2</f>
        <v>0</v>
      </c>
      <c r="I104" s="2" t="s">
        <v>18</v>
      </c>
      <c r="J104" s="1" t="str">
        <f>Lohndaten!AT$5</f>
        <v/>
      </c>
      <c r="K104" s="1">
        <f>Lohndaten!$BU$13</f>
        <v>240</v>
      </c>
    </row>
    <row r="105" spans="1:11" x14ac:dyDescent="0.3">
      <c r="A105" s="1">
        <f>ROW()</f>
        <v>105</v>
      </c>
      <c r="B105" s="2" t="str">
        <f>"31.12."&amp;Lohndaten!$J$1</f>
        <v>31.12.</v>
      </c>
      <c r="D105" s="1" t="s">
        <v>84</v>
      </c>
      <c r="F105" s="1" t="str">
        <f>Lohndaten!AU$5&amp;Lohndaten!$C$14</f>
        <v>.  Sozialabgaben</v>
      </c>
      <c r="G105" s="3">
        <f>Lohndaten!AU$17</f>
        <v>0</v>
      </c>
      <c r="H105" s="1">
        <f>Lohndaten!$J$2</f>
        <v>0</v>
      </c>
      <c r="I105" s="2" t="s">
        <v>18</v>
      </c>
      <c r="J105" s="1" t="str">
        <f>Lohndaten!AT$5</f>
        <v/>
      </c>
      <c r="K105" s="1">
        <f>Lohndaten!$BU$17</f>
        <v>101</v>
      </c>
    </row>
    <row r="106" spans="1:11" x14ac:dyDescent="0.3">
      <c r="A106" s="1">
        <f>ROW()</f>
        <v>106</v>
      </c>
      <c r="B106" s="2" t="str">
        <f>"31.12."&amp;Lohndaten!$J$1</f>
        <v>31.12.</v>
      </c>
      <c r="D106" s="1" t="s">
        <v>84</v>
      </c>
      <c r="F106" s="1" t="str">
        <f>Lohndaten!AU$5&amp;Lohndaten!$C$18</f>
        <v>.  Spesenzulagen</v>
      </c>
      <c r="G106" s="3">
        <f>Lohndaten!AU$23</f>
        <v>0</v>
      </c>
      <c r="H106" s="1">
        <f>Lohndaten!$J$2</f>
        <v>0</v>
      </c>
      <c r="I106" s="2" t="s">
        <v>18</v>
      </c>
      <c r="J106" s="1" t="str">
        <f>Lohndaten!AT$5</f>
        <v/>
      </c>
      <c r="K106" s="1">
        <f>Lohndaten!$BU$23</f>
        <v>103</v>
      </c>
    </row>
    <row r="107" spans="1:11" x14ac:dyDescent="0.3">
      <c r="A107" s="1">
        <f>ROW()</f>
        <v>107</v>
      </c>
      <c r="B107" s="2" t="str">
        <f>"31.12."&amp;Lohndaten!$J$1</f>
        <v>31.12.</v>
      </c>
      <c r="D107" s="1" t="s">
        <v>84</v>
      </c>
      <c r="F107" s="1" t="str">
        <f>Lohndaten!AU$5&amp;Lohndaten!$C$24</f>
        <v>.  Andere Personalkosten</v>
      </c>
      <c r="G107" s="3">
        <f>Lohndaten!AU$29</f>
        <v>0</v>
      </c>
      <c r="H107" s="1">
        <f>Lohndaten!$J$2</f>
        <v>0</v>
      </c>
      <c r="I107" s="2" t="s">
        <v>18</v>
      </c>
      <c r="J107" s="1" t="str">
        <f>Lohndaten!AT$5</f>
        <v/>
      </c>
      <c r="K107" s="1">
        <f>Lohndaten!BU29</f>
        <v>109</v>
      </c>
    </row>
    <row r="108" spans="1:11" x14ac:dyDescent="0.3">
      <c r="A108" s="1">
        <f>ROW()</f>
        <v>108</v>
      </c>
      <c r="B108" s="2" t="str">
        <f>"31.12."&amp;Lohndaten!$J$1</f>
        <v>31.12.</v>
      </c>
      <c r="D108" s="1" t="s">
        <v>84</v>
      </c>
      <c r="F108" s="1" t="str">
        <f>Lohndaten!AW$5&amp;Lohndaten!$C$6</f>
        <v>.  Lohn</v>
      </c>
      <c r="G108" s="3">
        <f>Lohndaten!AW$9</f>
        <v>0</v>
      </c>
      <c r="H108" s="1">
        <f>Lohndaten!$J$2</f>
        <v>0</v>
      </c>
      <c r="I108" s="2" t="s">
        <v>18</v>
      </c>
      <c r="J108" s="1" t="str">
        <f>Lohndaten!AV$5</f>
        <v/>
      </c>
      <c r="K108" s="1">
        <f>Lohndaten!$BU$9</f>
        <v>100</v>
      </c>
    </row>
    <row r="109" spans="1:11" x14ac:dyDescent="0.3">
      <c r="A109" s="1">
        <f>ROW()</f>
        <v>109</v>
      </c>
      <c r="B109" s="2" t="str">
        <f>"31.12."&amp;Lohndaten!$J$1</f>
        <v>31.12.</v>
      </c>
      <c r="D109" s="1" t="s">
        <v>84</v>
      </c>
      <c r="F109" s="1" t="str">
        <f>Lohndaten!AW$5&amp;Lohndaten!$C$10</f>
        <v>.  Rückerstattungen</v>
      </c>
      <c r="G109" s="3">
        <f>Lohndaten!AW$13</f>
        <v>0</v>
      </c>
      <c r="H109" s="1">
        <f>Lohndaten!$J$2</f>
        <v>0</v>
      </c>
      <c r="I109" s="2" t="s">
        <v>18</v>
      </c>
      <c r="J109" s="1" t="str">
        <f>Lohndaten!AV$5</f>
        <v/>
      </c>
      <c r="K109" s="1">
        <f>Lohndaten!$BU$13</f>
        <v>240</v>
      </c>
    </row>
    <row r="110" spans="1:11" x14ac:dyDescent="0.3">
      <c r="A110" s="1">
        <f>ROW()</f>
        <v>110</v>
      </c>
      <c r="B110" s="2" t="str">
        <f>"31.12."&amp;Lohndaten!$J$1</f>
        <v>31.12.</v>
      </c>
      <c r="D110" s="1" t="s">
        <v>84</v>
      </c>
      <c r="F110" s="1" t="str">
        <f>Lohndaten!AW$5&amp;Lohndaten!$C$14</f>
        <v>.  Sozialabgaben</v>
      </c>
      <c r="G110" s="3">
        <f>Lohndaten!AW$17</f>
        <v>0</v>
      </c>
      <c r="H110" s="1">
        <f>Lohndaten!$J$2</f>
        <v>0</v>
      </c>
      <c r="I110" s="2" t="s">
        <v>18</v>
      </c>
      <c r="J110" s="1" t="str">
        <f>Lohndaten!AV$5</f>
        <v/>
      </c>
      <c r="K110" s="1">
        <f>Lohndaten!$BU$17</f>
        <v>101</v>
      </c>
    </row>
    <row r="111" spans="1:11" x14ac:dyDescent="0.3">
      <c r="A111" s="1">
        <f>ROW()</f>
        <v>111</v>
      </c>
      <c r="B111" s="2" t="str">
        <f>"31.12."&amp;Lohndaten!$J$1</f>
        <v>31.12.</v>
      </c>
      <c r="D111" s="1" t="s">
        <v>84</v>
      </c>
      <c r="F111" s="1" t="str">
        <f>Lohndaten!AW$5&amp;Lohndaten!$C$18</f>
        <v>.  Spesenzulagen</v>
      </c>
      <c r="G111" s="3">
        <f>Lohndaten!AW$23</f>
        <v>0</v>
      </c>
      <c r="H111" s="1">
        <f>Lohndaten!$J$2</f>
        <v>0</v>
      </c>
      <c r="I111" s="2" t="s">
        <v>18</v>
      </c>
      <c r="J111" s="1" t="str">
        <f>Lohndaten!AV$5</f>
        <v/>
      </c>
      <c r="K111" s="1">
        <f>Lohndaten!$BU$23</f>
        <v>103</v>
      </c>
    </row>
    <row r="112" spans="1:11" x14ac:dyDescent="0.3">
      <c r="A112" s="1">
        <f>ROW()</f>
        <v>112</v>
      </c>
      <c r="B112" s="2" t="str">
        <f>"31.12."&amp;Lohndaten!$J$1</f>
        <v>31.12.</v>
      </c>
      <c r="D112" s="1" t="s">
        <v>84</v>
      </c>
      <c r="F112" s="1" t="str">
        <f>Lohndaten!AW$5&amp;Lohndaten!$C$24</f>
        <v>.  Andere Personalkosten</v>
      </c>
      <c r="G112" s="3">
        <f>Lohndaten!AW$29</f>
        <v>0</v>
      </c>
      <c r="H112" s="1">
        <f>Lohndaten!$J$2</f>
        <v>0</v>
      </c>
      <c r="I112" s="2" t="s">
        <v>18</v>
      </c>
      <c r="J112" s="1" t="str">
        <f>Lohndaten!AV$5</f>
        <v/>
      </c>
      <c r="K112" s="1">
        <f>Lohndaten!BU29</f>
        <v>109</v>
      </c>
    </row>
    <row r="113" spans="1:11" x14ac:dyDescent="0.3">
      <c r="A113" s="1">
        <f>ROW()</f>
        <v>113</v>
      </c>
      <c r="B113" s="2" t="str">
        <f>"31.12."&amp;Lohndaten!$J$1</f>
        <v>31.12.</v>
      </c>
      <c r="D113" s="1" t="s">
        <v>84</v>
      </c>
      <c r="F113" s="1" t="str">
        <f>Lohndaten!AY$5&amp;Lohndaten!$C$6</f>
        <v>.  Lohn</v>
      </c>
      <c r="G113" s="3">
        <f>Lohndaten!AY$9</f>
        <v>0</v>
      </c>
      <c r="H113" s="1">
        <f>Lohndaten!$J$2</f>
        <v>0</v>
      </c>
      <c r="I113" s="2" t="s">
        <v>18</v>
      </c>
      <c r="J113" s="1" t="str">
        <f>Lohndaten!AX$5</f>
        <v/>
      </c>
      <c r="K113" s="1">
        <f>Lohndaten!$BU$9</f>
        <v>100</v>
      </c>
    </row>
    <row r="114" spans="1:11" x14ac:dyDescent="0.3">
      <c r="A114" s="1">
        <f>ROW()</f>
        <v>114</v>
      </c>
      <c r="B114" s="2" t="str">
        <f>"31.12."&amp;Lohndaten!$J$1</f>
        <v>31.12.</v>
      </c>
      <c r="D114" s="1" t="s">
        <v>84</v>
      </c>
      <c r="F114" s="1" t="str">
        <f>Lohndaten!AY$5&amp;Lohndaten!$C$10</f>
        <v>.  Rückerstattungen</v>
      </c>
      <c r="G114" s="3">
        <f>Lohndaten!AY$13</f>
        <v>0</v>
      </c>
      <c r="H114" s="1">
        <f>Lohndaten!$J$2</f>
        <v>0</v>
      </c>
      <c r="I114" s="2" t="s">
        <v>18</v>
      </c>
      <c r="J114" s="1" t="str">
        <f>Lohndaten!AX$5</f>
        <v/>
      </c>
      <c r="K114" s="1">
        <f>Lohndaten!$BU$13</f>
        <v>240</v>
      </c>
    </row>
    <row r="115" spans="1:11" x14ac:dyDescent="0.3">
      <c r="A115" s="1">
        <f>ROW()</f>
        <v>115</v>
      </c>
      <c r="B115" s="2" t="str">
        <f>"31.12."&amp;Lohndaten!$J$1</f>
        <v>31.12.</v>
      </c>
      <c r="D115" s="1" t="s">
        <v>84</v>
      </c>
      <c r="F115" s="1" t="str">
        <f>Lohndaten!AY$5&amp;Lohndaten!$C$14</f>
        <v>.  Sozialabgaben</v>
      </c>
      <c r="G115" s="3">
        <f>Lohndaten!AY$17</f>
        <v>0</v>
      </c>
      <c r="H115" s="1">
        <f>Lohndaten!$J$2</f>
        <v>0</v>
      </c>
      <c r="I115" s="2" t="s">
        <v>18</v>
      </c>
      <c r="J115" s="1" t="str">
        <f>Lohndaten!AX$5</f>
        <v/>
      </c>
      <c r="K115" s="1">
        <f>Lohndaten!$BU$17</f>
        <v>101</v>
      </c>
    </row>
    <row r="116" spans="1:11" x14ac:dyDescent="0.3">
      <c r="A116" s="1">
        <f>ROW()</f>
        <v>116</v>
      </c>
      <c r="B116" s="2" t="str">
        <f>"31.12."&amp;Lohndaten!$J$1</f>
        <v>31.12.</v>
      </c>
      <c r="D116" s="1" t="s">
        <v>84</v>
      </c>
      <c r="F116" s="1" t="str">
        <f>Lohndaten!AY$5&amp;Lohndaten!$C$18</f>
        <v>.  Spesenzulagen</v>
      </c>
      <c r="G116" s="3">
        <f>Lohndaten!AY$23</f>
        <v>0</v>
      </c>
      <c r="H116" s="1">
        <f>Lohndaten!$J$2</f>
        <v>0</v>
      </c>
      <c r="I116" s="2" t="s">
        <v>18</v>
      </c>
      <c r="J116" s="1" t="str">
        <f>Lohndaten!AX$5</f>
        <v/>
      </c>
      <c r="K116" s="1">
        <f>Lohndaten!$BU$23</f>
        <v>103</v>
      </c>
    </row>
    <row r="117" spans="1:11" x14ac:dyDescent="0.3">
      <c r="A117" s="1">
        <f>ROW()</f>
        <v>117</v>
      </c>
      <c r="B117" s="2" t="str">
        <f>"31.12."&amp;Lohndaten!$J$1</f>
        <v>31.12.</v>
      </c>
      <c r="D117" s="1" t="s">
        <v>84</v>
      </c>
      <c r="F117" s="1" t="str">
        <f>Lohndaten!AY$5&amp;Lohndaten!$C$24</f>
        <v>.  Andere Personalkosten</v>
      </c>
      <c r="G117" s="3">
        <f>Lohndaten!AY$29</f>
        <v>0</v>
      </c>
      <c r="H117" s="1">
        <f>Lohndaten!$J$2</f>
        <v>0</v>
      </c>
      <c r="I117" s="2" t="s">
        <v>18</v>
      </c>
      <c r="J117" s="1" t="str">
        <f>Lohndaten!AX$5</f>
        <v/>
      </c>
      <c r="K117" s="1">
        <f>Lohndaten!BU29</f>
        <v>109</v>
      </c>
    </row>
    <row r="118" spans="1:11" x14ac:dyDescent="0.3">
      <c r="A118" s="1">
        <f>ROW()</f>
        <v>118</v>
      </c>
      <c r="B118" s="2" t="str">
        <f>"31.12."&amp;Lohndaten!$J$1</f>
        <v>31.12.</v>
      </c>
      <c r="D118" s="1" t="s">
        <v>84</v>
      </c>
      <c r="F118" s="1" t="str">
        <f>Lohndaten!BA$5&amp;Lohndaten!$C$6</f>
        <v>.  Lohn</v>
      </c>
      <c r="G118" s="3">
        <f>Lohndaten!BA$9</f>
        <v>0</v>
      </c>
      <c r="H118" s="1">
        <f>Lohndaten!$J$2</f>
        <v>0</v>
      </c>
      <c r="I118" s="2" t="s">
        <v>18</v>
      </c>
      <c r="J118" s="1" t="str">
        <f>Lohndaten!AZ$5</f>
        <v/>
      </c>
      <c r="K118" s="1">
        <f>Lohndaten!$BU$9</f>
        <v>100</v>
      </c>
    </row>
    <row r="119" spans="1:11" x14ac:dyDescent="0.3">
      <c r="A119" s="1">
        <f>ROW()</f>
        <v>119</v>
      </c>
      <c r="B119" s="2" t="str">
        <f>"31.12."&amp;Lohndaten!$J$1</f>
        <v>31.12.</v>
      </c>
      <c r="D119" s="1" t="s">
        <v>84</v>
      </c>
      <c r="F119" s="1" t="str">
        <f>Lohndaten!BA$5&amp;Lohndaten!$C$10</f>
        <v>.  Rückerstattungen</v>
      </c>
      <c r="G119" s="3">
        <f>Lohndaten!BA$13</f>
        <v>0</v>
      </c>
      <c r="H119" s="1">
        <f>Lohndaten!$J$2</f>
        <v>0</v>
      </c>
      <c r="I119" s="2" t="s">
        <v>18</v>
      </c>
      <c r="J119" s="1" t="str">
        <f>Lohndaten!AZ$5</f>
        <v/>
      </c>
      <c r="K119" s="1">
        <f>Lohndaten!$BU$13</f>
        <v>240</v>
      </c>
    </row>
    <row r="120" spans="1:11" x14ac:dyDescent="0.3">
      <c r="A120" s="1">
        <f>ROW()</f>
        <v>120</v>
      </c>
      <c r="B120" s="2" t="str">
        <f>"31.12."&amp;Lohndaten!$J$1</f>
        <v>31.12.</v>
      </c>
      <c r="D120" s="1" t="s">
        <v>84</v>
      </c>
      <c r="F120" s="1" t="str">
        <f>Lohndaten!BA$5&amp;Lohndaten!$C$14</f>
        <v>.  Sozialabgaben</v>
      </c>
      <c r="G120" s="3">
        <f>Lohndaten!BA$17</f>
        <v>0</v>
      </c>
      <c r="H120" s="1">
        <f>Lohndaten!$J$2</f>
        <v>0</v>
      </c>
      <c r="I120" s="2" t="s">
        <v>18</v>
      </c>
      <c r="J120" s="1" t="str">
        <f>Lohndaten!AZ$5</f>
        <v/>
      </c>
      <c r="K120" s="1">
        <f>Lohndaten!$BU$17</f>
        <v>101</v>
      </c>
    </row>
    <row r="121" spans="1:11" x14ac:dyDescent="0.3">
      <c r="A121" s="1">
        <f>ROW()</f>
        <v>121</v>
      </c>
      <c r="B121" s="2" t="str">
        <f>"31.12."&amp;Lohndaten!$J$1</f>
        <v>31.12.</v>
      </c>
      <c r="D121" s="1" t="s">
        <v>84</v>
      </c>
      <c r="F121" s="1" t="str">
        <f>Lohndaten!BA$5&amp;Lohndaten!$C$18</f>
        <v>.  Spesenzulagen</v>
      </c>
      <c r="G121" s="3">
        <f>Lohndaten!BA$23</f>
        <v>0</v>
      </c>
      <c r="H121" s="1">
        <f>Lohndaten!$J$2</f>
        <v>0</v>
      </c>
      <c r="I121" s="2" t="s">
        <v>18</v>
      </c>
      <c r="J121" s="1" t="str">
        <f>Lohndaten!AZ$5</f>
        <v/>
      </c>
      <c r="K121" s="1">
        <f>Lohndaten!$BU$23</f>
        <v>103</v>
      </c>
    </row>
    <row r="122" spans="1:11" x14ac:dyDescent="0.3">
      <c r="A122" s="1">
        <f>ROW()</f>
        <v>122</v>
      </c>
      <c r="B122" s="2" t="str">
        <f>"31.12."&amp;Lohndaten!$J$1</f>
        <v>31.12.</v>
      </c>
      <c r="D122" s="1" t="s">
        <v>84</v>
      </c>
      <c r="F122" s="1" t="str">
        <f>Lohndaten!BA$5&amp;Lohndaten!$C$24</f>
        <v>.  Andere Personalkosten</v>
      </c>
      <c r="G122" s="3">
        <f>Lohndaten!BA$29</f>
        <v>0</v>
      </c>
      <c r="H122" s="1">
        <f>Lohndaten!$J$2</f>
        <v>0</v>
      </c>
      <c r="I122" s="2" t="s">
        <v>18</v>
      </c>
      <c r="J122" s="1" t="str">
        <f>Lohndaten!AZ$5</f>
        <v/>
      </c>
      <c r="K122" s="1">
        <f>Lohndaten!BU29</f>
        <v>109</v>
      </c>
    </row>
    <row r="123" spans="1:11" x14ac:dyDescent="0.3">
      <c r="A123" s="1">
        <f>ROW()</f>
        <v>123</v>
      </c>
      <c r="B123" s="2" t="str">
        <f>"31.12."&amp;Lohndaten!$J$1</f>
        <v>31.12.</v>
      </c>
      <c r="D123" s="1" t="s">
        <v>84</v>
      </c>
      <c r="F123" s="1" t="str">
        <f>Lohndaten!BC$5&amp;Lohndaten!$C$6</f>
        <v>.  Lohn</v>
      </c>
      <c r="G123" s="3">
        <f>Lohndaten!BC$9</f>
        <v>0</v>
      </c>
      <c r="H123" s="1">
        <f>Lohndaten!$J$2</f>
        <v>0</v>
      </c>
      <c r="I123" s="2" t="s">
        <v>18</v>
      </c>
      <c r="J123" s="1" t="str">
        <f>Lohndaten!BB$5</f>
        <v/>
      </c>
      <c r="K123" s="1">
        <f>Lohndaten!$BU$9</f>
        <v>100</v>
      </c>
    </row>
    <row r="124" spans="1:11" x14ac:dyDescent="0.3">
      <c r="A124" s="1">
        <f>ROW()</f>
        <v>124</v>
      </c>
      <c r="B124" s="2" t="str">
        <f>"31.12."&amp;Lohndaten!$J$1</f>
        <v>31.12.</v>
      </c>
      <c r="D124" s="1" t="s">
        <v>84</v>
      </c>
      <c r="F124" s="1" t="str">
        <f>Lohndaten!BC$5&amp;Lohndaten!$C$10</f>
        <v>.  Rückerstattungen</v>
      </c>
      <c r="G124" s="3">
        <f>Lohndaten!BC$13</f>
        <v>0</v>
      </c>
      <c r="H124" s="1">
        <f>Lohndaten!$J$2</f>
        <v>0</v>
      </c>
      <c r="I124" s="2" t="s">
        <v>18</v>
      </c>
      <c r="J124" s="1" t="str">
        <f>Lohndaten!BB$5</f>
        <v/>
      </c>
      <c r="K124" s="1">
        <f>Lohndaten!$BU$13</f>
        <v>240</v>
      </c>
    </row>
    <row r="125" spans="1:11" x14ac:dyDescent="0.3">
      <c r="A125" s="1">
        <f>ROW()</f>
        <v>125</v>
      </c>
      <c r="B125" s="2" t="str">
        <f>"31.12."&amp;Lohndaten!$J$1</f>
        <v>31.12.</v>
      </c>
      <c r="D125" s="1" t="s">
        <v>84</v>
      </c>
      <c r="F125" s="1" t="str">
        <f>Lohndaten!BC$5&amp;Lohndaten!$C$14</f>
        <v>.  Sozialabgaben</v>
      </c>
      <c r="G125" s="3">
        <f>Lohndaten!BC$17</f>
        <v>0</v>
      </c>
      <c r="H125" s="1">
        <f>Lohndaten!$J$2</f>
        <v>0</v>
      </c>
      <c r="I125" s="2" t="s">
        <v>18</v>
      </c>
      <c r="J125" s="1" t="str">
        <f>Lohndaten!BB$5</f>
        <v/>
      </c>
      <c r="K125" s="1">
        <f>Lohndaten!$BU$17</f>
        <v>101</v>
      </c>
    </row>
    <row r="126" spans="1:11" x14ac:dyDescent="0.3">
      <c r="A126" s="1">
        <f>ROW()</f>
        <v>126</v>
      </c>
      <c r="B126" s="2" t="str">
        <f>"31.12."&amp;Lohndaten!$J$1</f>
        <v>31.12.</v>
      </c>
      <c r="D126" s="1" t="s">
        <v>84</v>
      </c>
      <c r="F126" s="1" t="str">
        <f>Lohndaten!BC$5&amp;Lohndaten!$C$18</f>
        <v>.  Spesenzulagen</v>
      </c>
      <c r="G126" s="3">
        <f>Lohndaten!BC$23</f>
        <v>0</v>
      </c>
      <c r="H126" s="1">
        <f>Lohndaten!$J$2</f>
        <v>0</v>
      </c>
      <c r="I126" s="2" t="s">
        <v>18</v>
      </c>
      <c r="J126" s="1" t="str">
        <f>Lohndaten!BB$5</f>
        <v/>
      </c>
      <c r="K126" s="1">
        <f>Lohndaten!$BU$23</f>
        <v>103</v>
      </c>
    </row>
    <row r="127" spans="1:11" x14ac:dyDescent="0.3">
      <c r="A127" s="1">
        <f>ROW()</f>
        <v>127</v>
      </c>
      <c r="B127" s="2" t="str">
        <f>"31.12."&amp;Lohndaten!$J$1</f>
        <v>31.12.</v>
      </c>
      <c r="D127" s="1" t="s">
        <v>84</v>
      </c>
      <c r="F127" s="1" t="str">
        <f>Lohndaten!BC$5&amp;Lohndaten!$C$24</f>
        <v>.  Andere Personalkosten</v>
      </c>
      <c r="G127" s="3">
        <f>Lohndaten!BC$29</f>
        <v>0</v>
      </c>
      <c r="H127" s="1">
        <f>Lohndaten!$J$2</f>
        <v>0</v>
      </c>
      <c r="I127" s="2" t="s">
        <v>18</v>
      </c>
      <c r="J127" s="1" t="str">
        <f>Lohndaten!BB$5</f>
        <v/>
      </c>
      <c r="K127" s="1">
        <f>Lohndaten!BU29</f>
        <v>109</v>
      </c>
    </row>
    <row r="128" spans="1:11" x14ac:dyDescent="0.3">
      <c r="A128" s="1">
        <f>ROW()</f>
        <v>128</v>
      </c>
      <c r="B128" s="2" t="str">
        <f>"31.12."&amp;Lohndaten!$J$1</f>
        <v>31.12.</v>
      </c>
      <c r="D128" s="1" t="s">
        <v>84</v>
      </c>
      <c r="F128" s="1" t="str">
        <f>Lohndaten!BE$5&amp;Lohndaten!$C$6</f>
        <v>.  Lohn</v>
      </c>
      <c r="G128" s="3">
        <f>Lohndaten!BE$9</f>
        <v>0</v>
      </c>
      <c r="H128" s="1">
        <f>Lohndaten!$J$2</f>
        <v>0</v>
      </c>
      <c r="I128" s="2" t="s">
        <v>18</v>
      </c>
      <c r="J128" s="1" t="str">
        <f>Lohndaten!BD$5</f>
        <v/>
      </c>
      <c r="K128" s="1">
        <f>Lohndaten!$BU$9</f>
        <v>100</v>
      </c>
    </row>
    <row r="129" spans="1:11" x14ac:dyDescent="0.3">
      <c r="A129" s="1">
        <f>ROW()</f>
        <v>129</v>
      </c>
      <c r="B129" s="2" t="str">
        <f>"31.12."&amp;Lohndaten!$J$1</f>
        <v>31.12.</v>
      </c>
      <c r="D129" s="1" t="s">
        <v>84</v>
      </c>
      <c r="F129" s="1" t="str">
        <f>Lohndaten!BE$5&amp;Lohndaten!$C$10</f>
        <v>.  Rückerstattungen</v>
      </c>
      <c r="G129" s="3">
        <f>Lohndaten!BE$13</f>
        <v>0</v>
      </c>
      <c r="H129" s="1">
        <f>Lohndaten!$J$2</f>
        <v>0</v>
      </c>
      <c r="I129" s="2" t="s">
        <v>18</v>
      </c>
      <c r="J129" s="1" t="str">
        <f>Lohndaten!BD$5</f>
        <v/>
      </c>
      <c r="K129" s="1">
        <f>Lohndaten!$BU$13</f>
        <v>240</v>
      </c>
    </row>
    <row r="130" spans="1:11" x14ac:dyDescent="0.3">
      <c r="A130" s="1">
        <f>ROW()</f>
        <v>130</v>
      </c>
      <c r="B130" s="2" t="str">
        <f>"31.12."&amp;Lohndaten!$J$1</f>
        <v>31.12.</v>
      </c>
      <c r="D130" s="1" t="s">
        <v>84</v>
      </c>
      <c r="F130" s="1" t="str">
        <f>Lohndaten!BE$5&amp;Lohndaten!$C$14</f>
        <v>.  Sozialabgaben</v>
      </c>
      <c r="G130" s="3">
        <f>Lohndaten!BE$17</f>
        <v>0</v>
      </c>
      <c r="H130" s="1">
        <f>Lohndaten!$J$2</f>
        <v>0</v>
      </c>
      <c r="I130" s="2" t="s">
        <v>18</v>
      </c>
      <c r="J130" s="1" t="str">
        <f>Lohndaten!BD$5</f>
        <v/>
      </c>
      <c r="K130" s="1">
        <f>Lohndaten!$BU$17</f>
        <v>101</v>
      </c>
    </row>
    <row r="131" spans="1:11" x14ac:dyDescent="0.3">
      <c r="A131" s="1">
        <f>ROW()</f>
        <v>131</v>
      </c>
      <c r="B131" s="2" t="str">
        <f>"31.12."&amp;Lohndaten!$J$1</f>
        <v>31.12.</v>
      </c>
      <c r="D131" s="1" t="s">
        <v>84</v>
      </c>
      <c r="F131" s="1" t="str">
        <f>Lohndaten!BE$5&amp;Lohndaten!$C$18</f>
        <v>.  Spesenzulagen</v>
      </c>
      <c r="G131" s="3">
        <f>Lohndaten!BE$23</f>
        <v>0</v>
      </c>
      <c r="H131" s="1">
        <f>Lohndaten!$J$2</f>
        <v>0</v>
      </c>
      <c r="I131" s="2" t="s">
        <v>18</v>
      </c>
      <c r="J131" s="1" t="str">
        <f>Lohndaten!BD$5</f>
        <v/>
      </c>
      <c r="K131" s="1">
        <f>Lohndaten!$BU$23</f>
        <v>103</v>
      </c>
    </row>
    <row r="132" spans="1:11" x14ac:dyDescent="0.3">
      <c r="A132" s="1">
        <f>ROW()</f>
        <v>132</v>
      </c>
      <c r="B132" s="2" t="str">
        <f>"31.12."&amp;Lohndaten!$J$1</f>
        <v>31.12.</v>
      </c>
      <c r="D132" s="1" t="s">
        <v>84</v>
      </c>
      <c r="F132" s="1" t="str">
        <f>Lohndaten!BE$5&amp;Lohndaten!$C$24</f>
        <v>.  Andere Personalkosten</v>
      </c>
      <c r="G132" s="3">
        <f>Lohndaten!BE$29</f>
        <v>0</v>
      </c>
      <c r="H132" s="1">
        <f>Lohndaten!$J$2</f>
        <v>0</v>
      </c>
      <c r="I132" s="2" t="s">
        <v>18</v>
      </c>
      <c r="J132" s="1" t="str">
        <f>Lohndaten!BD$5</f>
        <v/>
      </c>
      <c r="K132" s="1">
        <f>Lohndaten!BU29</f>
        <v>109</v>
      </c>
    </row>
    <row r="133" spans="1:11" x14ac:dyDescent="0.3">
      <c r="A133" s="1">
        <f>ROW()</f>
        <v>133</v>
      </c>
      <c r="B133" s="2" t="str">
        <f>"31.12."&amp;Lohndaten!$J$1</f>
        <v>31.12.</v>
      </c>
      <c r="D133" s="1" t="s">
        <v>84</v>
      </c>
      <c r="F133" s="1" t="str">
        <f>Lohndaten!BG$5&amp;Lohndaten!$C$6</f>
        <v>.  Lohn</v>
      </c>
      <c r="G133" s="3">
        <f>Lohndaten!BG$9</f>
        <v>0</v>
      </c>
      <c r="H133" s="1">
        <f>Lohndaten!$J$2</f>
        <v>0</v>
      </c>
      <c r="I133" s="2" t="s">
        <v>18</v>
      </c>
      <c r="J133" s="1" t="str">
        <f>Lohndaten!BF$5</f>
        <v/>
      </c>
      <c r="K133" s="1">
        <f>Lohndaten!$BU$9</f>
        <v>100</v>
      </c>
    </row>
    <row r="134" spans="1:11" x14ac:dyDescent="0.3">
      <c r="A134" s="1">
        <f>ROW()</f>
        <v>134</v>
      </c>
      <c r="B134" s="2" t="str">
        <f>"31.12."&amp;Lohndaten!$J$1</f>
        <v>31.12.</v>
      </c>
      <c r="D134" s="1" t="s">
        <v>84</v>
      </c>
      <c r="F134" s="1" t="str">
        <f>Lohndaten!BG$5&amp;Lohndaten!$C$10</f>
        <v>.  Rückerstattungen</v>
      </c>
      <c r="G134" s="3">
        <f>Lohndaten!BG$13</f>
        <v>0</v>
      </c>
      <c r="H134" s="1">
        <f>Lohndaten!$J$2</f>
        <v>0</v>
      </c>
      <c r="I134" s="2" t="s">
        <v>18</v>
      </c>
      <c r="J134" s="1" t="str">
        <f>Lohndaten!BF$5</f>
        <v/>
      </c>
      <c r="K134" s="1">
        <f>Lohndaten!$BU$13</f>
        <v>240</v>
      </c>
    </row>
    <row r="135" spans="1:11" x14ac:dyDescent="0.3">
      <c r="A135" s="1">
        <f>ROW()</f>
        <v>135</v>
      </c>
      <c r="B135" s="2" t="str">
        <f>"31.12."&amp;Lohndaten!$J$1</f>
        <v>31.12.</v>
      </c>
      <c r="D135" s="1" t="s">
        <v>84</v>
      </c>
      <c r="F135" s="1" t="str">
        <f>Lohndaten!BG$5&amp;Lohndaten!$C$14</f>
        <v>.  Sozialabgaben</v>
      </c>
      <c r="G135" s="3">
        <f>Lohndaten!BG$17</f>
        <v>0</v>
      </c>
      <c r="H135" s="1">
        <f>Lohndaten!$J$2</f>
        <v>0</v>
      </c>
      <c r="I135" s="2" t="s">
        <v>18</v>
      </c>
      <c r="J135" s="1" t="str">
        <f>Lohndaten!BF$5</f>
        <v/>
      </c>
      <c r="K135" s="1">
        <f>Lohndaten!$BU$17</f>
        <v>101</v>
      </c>
    </row>
    <row r="136" spans="1:11" x14ac:dyDescent="0.3">
      <c r="A136" s="1">
        <f>ROW()</f>
        <v>136</v>
      </c>
      <c r="B136" s="2" t="str">
        <f>"31.12."&amp;Lohndaten!$J$1</f>
        <v>31.12.</v>
      </c>
      <c r="D136" s="1" t="s">
        <v>84</v>
      </c>
      <c r="F136" s="1" t="str">
        <f>Lohndaten!BG$5&amp;Lohndaten!$C$18</f>
        <v>.  Spesenzulagen</v>
      </c>
      <c r="G136" s="3">
        <f>Lohndaten!BG$23</f>
        <v>0</v>
      </c>
      <c r="H136" s="1">
        <f>Lohndaten!$J$2</f>
        <v>0</v>
      </c>
      <c r="I136" s="2" t="s">
        <v>18</v>
      </c>
      <c r="J136" s="1" t="str">
        <f>Lohndaten!BF$5</f>
        <v/>
      </c>
      <c r="K136" s="1">
        <f>Lohndaten!$BU$23</f>
        <v>103</v>
      </c>
    </row>
    <row r="137" spans="1:11" x14ac:dyDescent="0.3">
      <c r="A137" s="1">
        <f>ROW()</f>
        <v>137</v>
      </c>
      <c r="B137" s="2" t="str">
        <f>"31.12."&amp;Lohndaten!$J$1</f>
        <v>31.12.</v>
      </c>
      <c r="D137" s="1" t="s">
        <v>84</v>
      </c>
      <c r="F137" s="1" t="str">
        <f>Lohndaten!BG$5&amp;Lohndaten!$C$24</f>
        <v>.  Andere Personalkosten</v>
      </c>
      <c r="G137" s="3">
        <f>Lohndaten!BG$29</f>
        <v>0</v>
      </c>
      <c r="H137" s="1">
        <f>Lohndaten!$J$2</f>
        <v>0</v>
      </c>
      <c r="I137" s="2" t="s">
        <v>18</v>
      </c>
      <c r="J137" s="1" t="str">
        <f>Lohndaten!BF$5</f>
        <v/>
      </c>
      <c r="K137" s="1">
        <f>Lohndaten!BU29</f>
        <v>109</v>
      </c>
    </row>
    <row r="138" spans="1:11" x14ac:dyDescent="0.3">
      <c r="A138" s="1">
        <f>ROW()</f>
        <v>138</v>
      </c>
      <c r="B138" s="2" t="str">
        <f>"31.12."&amp;Lohndaten!$J$1</f>
        <v>31.12.</v>
      </c>
      <c r="D138" s="1" t="s">
        <v>84</v>
      </c>
      <c r="F138" s="1" t="str">
        <f>Lohndaten!BI$5&amp;Lohndaten!$C$6</f>
        <v>.  Lohn</v>
      </c>
      <c r="G138" s="3">
        <f>Lohndaten!BI$9</f>
        <v>0</v>
      </c>
      <c r="H138" s="1">
        <f>Lohndaten!$J$2</f>
        <v>0</v>
      </c>
      <c r="I138" s="2" t="s">
        <v>18</v>
      </c>
      <c r="J138" s="1" t="str">
        <f>Lohndaten!BH$5</f>
        <v/>
      </c>
      <c r="K138" s="1">
        <f>Lohndaten!$BU$9</f>
        <v>100</v>
      </c>
    </row>
    <row r="139" spans="1:11" x14ac:dyDescent="0.3">
      <c r="A139" s="1">
        <f>ROW()</f>
        <v>139</v>
      </c>
      <c r="B139" s="2" t="str">
        <f>"31.12."&amp;Lohndaten!$J$1</f>
        <v>31.12.</v>
      </c>
      <c r="D139" s="1" t="s">
        <v>84</v>
      </c>
      <c r="F139" s="1" t="str">
        <f>Lohndaten!BI$5&amp;Lohndaten!$C$10</f>
        <v>.  Rückerstattungen</v>
      </c>
      <c r="G139" s="3">
        <f>Lohndaten!BI$13</f>
        <v>0</v>
      </c>
      <c r="H139" s="1">
        <f>Lohndaten!$J$2</f>
        <v>0</v>
      </c>
      <c r="I139" s="2" t="s">
        <v>18</v>
      </c>
      <c r="J139" s="1" t="str">
        <f>Lohndaten!BH$5</f>
        <v/>
      </c>
      <c r="K139" s="1">
        <f>Lohndaten!$BU$13</f>
        <v>240</v>
      </c>
    </row>
    <row r="140" spans="1:11" x14ac:dyDescent="0.3">
      <c r="A140" s="1">
        <f>ROW()</f>
        <v>140</v>
      </c>
      <c r="B140" s="2" t="str">
        <f>"31.12."&amp;Lohndaten!$J$1</f>
        <v>31.12.</v>
      </c>
      <c r="D140" s="1" t="s">
        <v>84</v>
      </c>
      <c r="F140" s="1" t="str">
        <f>Lohndaten!BI$5&amp;Lohndaten!$C$14</f>
        <v>.  Sozialabgaben</v>
      </c>
      <c r="G140" s="3">
        <f>Lohndaten!BI$17</f>
        <v>0</v>
      </c>
      <c r="H140" s="1">
        <f>Lohndaten!$J$2</f>
        <v>0</v>
      </c>
      <c r="I140" s="2" t="s">
        <v>18</v>
      </c>
      <c r="J140" s="1" t="str">
        <f>Lohndaten!BH$5</f>
        <v/>
      </c>
      <c r="K140" s="1">
        <f>Lohndaten!$BU$17</f>
        <v>101</v>
      </c>
    </row>
    <row r="141" spans="1:11" x14ac:dyDescent="0.3">
      <c r="A141" s="1">
        <f>ROW()</f>
        <v>141</v>
      </c>
      <c r="B141" s="2" t="str">
        <f>"31.12."&amp;Lohndaten!$J$1</f>
        <v>31.12.</v>
      </c>
      <c r="D141" s="1" t="s">
        <v>84</v>
      </c>
      <c r="F141" s="1" t="str">
        <f>Lohndaten!BI$5&amp;Lohndaten!$C$18</f>
        <v>.  Spesenzulagen</v>
      </c>
      <c r="G141" s="3">
        <f>Lohndaten!BI$24</f>
        <v>0</v>
      </c>
      <c r="H141" s="1">
        <f>Lohndaten!$J$2</f>
        <v>0</v>
      </c>
      <c r="I141" s="2" t="s">
        <v>18</v>
      </c>
      <c r="J141" s="1" t="str">
        <f>Lohndaten!BH$5</f>
        <v/>
      </c>
      <c r="K141" s="1">
        <f>Lohndaten!$BU$23</f>
        <v>103</v>
      </c>
    </row>
    <row r="142" spans="1:11" x14ac:dyDescent="0.3">
      <c r="A142" s="1">
        <f>ROW()</f>
        <v>142</v>
      </c>
      <c r="B142" s="2" t="str">
        <f>"31.12."&amp;Lohndaten!$J$1</f>
        <v>31.12.</v>
      </c>
      <c r="D142" s="1" t="s">
        <v>84</v>
      </c>
      <c r="F142" s="1" t="str">
        <f>Lohndaten!BI$5&amp;Lohndaten!$C$24</f>
        <v>.  Andere Personalkosten</v>
      </c>
      <c r="G142" s="3">
        <f>Lohndaten!BI$29</f>
        <v>0</v>
      </c>
      <c r="H142" s="1">
        <f>Lohndaten!$J$2</f>
        <v>0</v>
      </c>
      <c r="I142" s="2" t="s">
        <v>18</v>
      </c>
      <c r="J142" s="1" t="str">
        <f>Lohndaten!BH$5</f>
        <v/>
      </c>
      <c r="K142" s="1">
        <f>Lohndaten!BU29</f>
        <v>109</v>
      </c>
    </row>
    <row r="143" spans="1:11" x14ac:dyDescent="0.3">
      <c r="A143" s="1">
        <f>ROW()</f>
        <v>143</v>
      </c>
      <c r="B143" s="2" t="str">
        <f>"31.12."&amp;Lohndaten!$J$1</f>
        <v>31.12.</v>
      </c>
      <c r="D143" s="1" t="s">
        <v>84</v>
      </c>
      <c r="F143" s="1" t="str">
        <f>Lohndaten!BK$5&amp;Lohndaten!$C$6</f>
        <v>.  Lohn</v>
      </c>
      <c r="G143" s="3">
        <f>Lohndaten!BK$9</f>
        <v>0</v>
      </c>
      <c r="H143" s="1">
        <f>Lohndaten!$J$2</f>
        <v>0</v>
      </c>
      <c r="I143" s="2" t="s">
        <v>18</v>
      </c>
      <c r="J143" s="1" t="str">
        <f>Lohndaten!BJ$5</f>
        <v/>
      </c>
      <c r="K143" s="1">
        <f>Lohndaten!$BU$9</f>
        <v>100</v>
      </c>
    </row>
    <row r="144" spans="1:11" x14ac:dyDescent="0.3">
      <c r="A144" s="1">
        <f>ROW()</f>
        <v>144</v>
      </c>
      <c r="B144" s="2" t="str">
        <f>"31.12."&amp;Lohndaten!$J$1</f>
        <v>31.12.</v>
      </c>
      <c r="D144" s="1" t="s">
        <v>84</v>
      </c>
      <c r="F144" s="1" t="str">
        <f>Lohndaten!BK$5&amp;Lohndaten!$C$10</f>
        <v>.  Rückerstattungen</v>
      </c>
      <c r="G144" s="3">
        <f>Lohndaten!BK$13</f>
        <v>0</v>
      </c>
      <c r="H144" s="1">
        <f>Lohndaten!$J$2</f>
        <v>0</v>
      </c>
      <c r="I144" s="2" t="s">
        <v>18</v>
      </c>
      <c r="J144" s="1" t="str">
        <f>Lohndaten!BJ$5</f>
        <v/>
      </c>
      <c r="K144" s="1">
        <f>Lohndaten!$BU$13</f>
        <v>240</v>
      </c>
    </row>
    <row r="145" spans="1:11" x14ac:dyDescent="0.3">
      <c r="A145" s="1">
        <f>ROW()</f>
        <v>145</v>
      </c>
      <c r="B145" s="2" t="str">
        <f>"31.12."&amp;Lohndaten!$J$1</f>
        <v>31.12.</v>
      </c>
      <c r="D145" s="1" t="s">
        <v>84</v>
      </c>
      <c r="F145" s="1" t="str">
        <f>Lohndaten!BK$5&amp;Lohndaten!$C$14</f>
        <v>.  Sozialabgaben</v>
      </c>
      <c r="G145" s="3">
        <f>Lohndaten!BK$17</f>
        <v>0</v>
      </c>
      <c r="H145" s="1">
        <f>Lohndaten!$J$2</f>
        <v>0</v>
      </c>
      <c r="I145" s="2" t="s">
        <v>18</v>
      </c>
      <c r="J145" s="1" t="str">
        <f>Lohndaten!BJ$5</f>
        <v/>
      </c>
      <c r="K145" s="1">
        <f>Lohndaten!$BU$17</f>
        <v>101</v>
      </c>
    </row>
    <row r="146" spans="1:11" x14ac:dyDescent="0.3">
      <c r="A146" s="1">
        <f>ROW()</f>
        <v>146</v>
      </c>
      <c r="B146" s="2" t="str">
        <f>"31.12."&amp;Lohndaten!$J$1</f>
        <v>31.12.</v>
      </c>
      <c r="D146" s="1" t="s">
        <v>84</v>
      </c>
      <c r="F146" s="1" t="str">
        <f>Lohndaten!BK$5&amp;Lohndaten!$C$18</f>
        <v>.  Spesenzulagen</v>
      </c>
      <c r="G146" s="3">
        <f>Lohndaten!BK$23</f>
        <v>0</v>
      </c>
      <c r="H146" s="1">
        <f>Lohndaten!$J$2</f>
        <v>0</v>
      </c>
      <c r="I146" s="2" t="s">
        <v>18</v>
      </c>
      <c r="J146" s="1" t="str">
        <f>Lohndaten!BJ$5</f>
        <v/>
      </c>
      <c r="K146" s="1">
        <f>Lohndaten!$BU$23</f>
        <v>103</v>
      </c>
    </row>
    <row r="147" spans="1:11" x14ac:dyDescent="0.3">
      <c r="A147" s="1">
        <f>ROW()</f>
        <v>147</v>
      </c>
      <c r="B147" s="2" t="str">
        <f>"31.12."&amp;Lohndaten!$J$1</f>
        <v>31.12.</v>
      </c>
      <c r="D147" s="1" t="s">
        <v>84</v>
      </c>
      <c r="F147" s="1" t="str">
        <f>Lohndaten!BK$5&amp;Lohndaten!$C$24</f>
        <v>.  Andere Personalkosten</v>
      </c>
      <c r="G147" s="3">
        <f>Lohndaten!BK$29</f>
        <v>0</v>
      </c>
      <c r="H147" s="1">
        <f>Lohndaten!$J$2</f>
        <v>0</v>
      </c>
      <c r="I147" s="2" t="s">
        <v>18</v>
      </c>
      <c r="J147" s="1" t="str">
        <f>Lohndaten!BJ$5</f>
        <v/>
      </c>
      <c r="K147" s="1">
        <f>Lohndaten!BU29</f>
        <v>109</v>
      </c>
    </row>
    <row r="148" spans="1:11" x14ac:dyDescent="0.3">
      <c r="A148" s="1">
        <f>ROW()</f>
        <v>148</v>
      </c>
      <c r="B148" s="2" t="str">
        <f>"31.12."&amp;Lohndaten!$J$1</f>
        <v>31.12.</v>
      </c>
      <c r="D148" s="1" t="s">
        <v>84</v>
      </c>
      <c r="F148" s="1" t="str">
        <f>Lohndaten!BM$5&amp;Lohndaten!$C$6</f>
        <v>.  Lohn</v>
      </c>
      <c r="G148" s="3">
        <f>Lohndaten!BM$9</f>
        <v>0</v>
      </c>
      <c r="H148" s="1">
        <f>Lohndaten!$J$2</f>
        <v>0</v>
      </c>
      <c r="I148" s="2" t="s">
        <v>18</v>
      </c>
      <c r="J148" s="1" t="str">
        <f>Lohndaten!BL$5</f>
        <v/>
      </c>
      <c r="K148" s="1">
        <f>Lohndaten!$BU$9</f>
        <v>100</v>
      </c>
    </row>
    <row r="149" spans="1:11" x14ac:dyDescent="0.3">
      <c r="A149" s="1">
        <f>ROW()</f>
        <v>149</v>
      </c>
      <c r="B149" s="2" t="str">
        <f>"31.12."&amp;Lohndaten!$J$1</f>
        <v>31.12.</v>
      </c>
      <c r="D149" s="1" t="s">
        <v>84</v>
      </c>
      <c r="F149" s="1" t="str">
        <f>Lohndaten!BM$5&amp;Lohndaten!$C$10</f>
        <v>.  Rückerstattungen</v>
      </c>
      <c r="G149" s="3">
        <f>Lohndaten!BM$13</f>
        <v>0</v>
      </c>
      <c r="H149" s="1">
        <f>Lohndaten!$J$2</f>
        <v>0</v>
      </c>
      <c r="I149" s="2" t="s">
        <v>18</v>
      </c>
      <c r="J149" s="1" t="str">
        <f>Lohndaten!BL$5</f>
        <v/>
      </c>
      <c r="K149" s="1">
        <f>Lohndaten!$BU$13</f>
        <v>240</v>
      </c>
    </row>
    <row r="150" spans="1:11" x14ac:dyDescent="0.3">
      <c r="A150" s="1">
        <f>ROW()</f>
        <v>150</v>
      </c>
      <c r="B150" s="2" t="str">
        <f>"31.12."&amp;Lohndaten!$J$1</f>
        <v>31.12.</v>
      </c>
      <c r="D150" s="1" t="s">
        <v>84</v>
      </c>
      <c r="F150" s="1" t="str">
        <f>Lohndaten!BM$5&amp;Lohndaten!$C$14</f>
        <v>.  Sozialabgaben</v>
      </c>
      <c r="G150" s="3">
        <f>Lohndaten!BM$17</f>
        <v>0</v>
      </c>
      <c r="H150" s="1">
        <f>Lohndaten!$J$2</f>
        <v>0</v>
      </c>
      <c r="I150" s="2" t="s">
        <v>18</v>
      </c>
      <c r="J150" s="1" t="str">
        <f>Lohndaten!BL$5</f>
        <v/>
      </c>
      <c r="K150" s="1">
        <f>Lohndaten!$BU$17</f>
        <v>101</v>
      </c>
    </row>
    <row r="151" spans="1:11" x14ac:dyDescent="0.3">
      <c r="A151" s="1">
        <f>ROW()</f>
        <v>151</v>
      </c>
      <c r="B151" s="2" t="str">
        <f>"31.12."&amp;Lohndaten!$J$1</f>
        <v>31.12.</v>
      </c>
      <c r="D151" s="1" t="s">
        <v>84</v>
      </c>
      <c r="F151" s="1" t="str">
        <f>Lohndaten!BM$5&amp;Lohndaten!$C$18</f>
        <v>.  Spesenzulagen</v>
      </c>
      <c r="G151" s="3">
        <f>Lohndaten!BM$23</f>
        <v>0</v>
      </c>
      <c r="H151" s="1">
        <f>Lohndaten!$J$2</f>
        <v>0</v>
      </c>
      <c r="I151" s="2" t="s">
        <v>18</v>
      </c>
      <c r="J151" s="1" t="str">
        <f>Lohndaten!BL$5</f>
        <v/>
      </c>
      <c r="K151" s="1">
        <f>Lohndaten!$BU$23</f>
        <v>103</v>
      </c>
    </row>
    <row r="152" spans="1:11" x14ac:dyDescent="0.3">
      <c r="A152" s="1">
        <f>ROW()</f>
        <v>152</v>
      </c>
      <c r="B152" s="2" t="str">
        <f>"31.12."&amp;Lohndaten!$J$1</f>
        <v>31.12.</v>
      </c>
      <c r="D152" s="1" t="s">
        <v>84</v>
      </c>
      <c r="F152" s="1" t="str">
        <f>Lohndaten!BM$5&amp;Lohndaten!$C$24</f>
        <v>.  Andere Personalkosten</v>
      </c>
      <c r="G152" s="3">
        <f>Lohndaten!BM$29</f>
        <v>0</v>
      </c>
      <c r="H152" s="1">
        <f>Lohndaten!$J$2</f>
        <v>0</v>
      </c>
      <c r="I152" s="2" t="s">
        <v>18</v>
      </c>
      <c r="J152" s="1" t="str">
        <f>Lohndaten!BL$5</f>
        <v/>
      </c>
      <c r="K152" s="1">
        <f>Lohndaten!BU29</f>
        <v>109</v>
      </c>
    </row>
    <row r="153" spans="1:11" x14ac:dyDescent="0.3">
      <c r="A153" s="1">
        <f>ROW()</f>
        <v>153</v>
      </c>
      <c r="B153" s="2" t="str">
        <f>"31.12."&amp;Lohndaten!$J$1</f>
        <v>31.12.</v>
      </c>
      <c r="D153" s="1" t="s">
        <v>84</v>
      </c>
      <c r="F153" s="1" t="str">
        <f>Lohndaten!BO$5&amp;Lohndaten!$C$6</f>
        <v>.  Lohn</v>
      </c>
      <c r="G153" s="3">
        <f>Lohndaten!BO$9</f>
        <v>0</v>
      </c>
      <c r="H153" s="1">
        <f>Lohndaten!$J$2</f>
        <v>0</v>
      </c>
      <c r="I153" s="2" t="s">
        <v>18</v>
      </c>
      <c r="J153" s="1" t="str">
        <f>Lohndaten!BN$5</f>
        <v/>
      </c>
      <c r="K153" s="1">
        <f>Lohndaten!$BU$9</f>
        <v>100</v>
      </c>
    </row>
    <row r="154" spans="1:11" x14ac:dyDescent="0.3">
      <c r="A154" s="1">
        <f>ROW()</f>
        <v>154</v>
      </c>
      <c r="B154" s="2" t="str">
        <f>"31.12."&amp;Lohndaten!$J$1</f>
        <v>31.12.</v>
      </c>
      <c r="D154" s="1" t="s">
        <v>84</v>
      </c>
      <c r="F154" s="1" t="str">
        <f>Lohndaten!BO$5&amp;Lohndaten!$C$10</f>
        <v>.  Rückerstattungen</v>
      </c>
      <c r="G154" s="3">
        <f>Lohndaten!BO$13</f>
        <v>0</v>
      </c>
      <c r="H154" s="1">
        <f>Lohndaten!$J$2</f>
        <v>0</v>
      </c>
      <c r="I154" s="2" t="s">
        <v>18</v>
      </c>
      <c r="J154" s="1" t="str">
        <f>Lohndaten!BN$5</f>
        <v/>
      </c>
      <c r="K154" s="1">
        <f>Lohndaten!$BU$13</f>
        <v>240</v>
      </c>
    </row>
    <row r="155" spans="1:11" x14ac:dyDescent="0.3">
      <c r="A155" s="1">
        <f>ROW()</f>
        <v>155</v>
      </c>
      <c r="B155" s="2" t="str">
        <f>"31.12."&amp;Lohndaten!$J$1</f>
        <v>31.12.</v>
      </c>
      <c r="D155" s="1" t="s">
        <v>84</v>
      </c>
      <c r="F155" s="1" t="str">
        <f>Lohndaten!BO$5&amp;Lohndaten!$C$14</f>
        <v>.  Sozialabgaben</v>
      </c>
      <c r="G155" s="3">
        <f>Lohndaten!BO$17</f>
        <v>0</v>
      </c>
      <c r="H155" s="1">
        <f>Lohndaten!$J$2</f>
        <v>0</v>
      </c>
      <c r="I155" s="2" t="s">
        <v>18</v>
      </c>
      <c r="J155" s="1" t="str">
        <f>Lohndaten!BN$5</f>
        <v/>
      </c>
      <c r="K155" s="1">
        <f>Lohndaten!$BU$17</f>
        <v>101</v>
      </c>
    </row>
    <row r="156" spans="1:11" x14ac:dyDescent="0.3">
      <c r="A156" s="1">
        <f>ROW()</f>
        <v>156</v>
      </c>
      <c r="B156" s="2" t="str">
        <f>"31.12."&amp;Lohndaten!$J$1</f>
        <v>31.12.</v>
      </c>
      <c r="D156" s="1" t="s">
        <v>84</v>
      </c>
      <c r="F156" s="1" t="str">
        <f>Lohndaten!BO$5&amp;Lohndaten!$C$18</f>
        <v>.  Spesenzulagen</v>
      </c>
      <c r="G156" s="3">
        <f>Lohndaten!BO$23</f>
        <v>0</v>
      </c>
      <c r="H156" s="1">
        <f>Lohndaten!$J$2</f>
        <v>0</v>
      </c>
      <c r="I156" s="2" t="s">
        <v>18</v>
      </c>
      <c r="J156" s="1" t="str">
        <f>Lohndaten!BN$5</f>
        <v/>
      </c>
      <c r="K156" s="1">
        <f>Lohndaten!$BU$23</f>
        <v>103</v>
      </c>
    </row>
    <row r="157" spans="1:11" x14ac:dyDescent="0.3">
      <c r="A157" s="1">
        <f>ROW()</f>
        <v>157</v>
      </c>
      <c r="B157" s="2" t="str">
        <f>"31.12."&amp;Lohndaten!$J$1</f>
        <v>31.12.</v>
      </c>
      <c r="D157" s="1" t="s">
        <v>84</v>
      </c>
      <c r="F157" s="1" t="str">
        <f>Lohndaten!BO$5&amp;Lohndaten!$C$24</f>
        <v>.  Andere Personalkosten</v>
      </c>
      <c r="G157" s="3">
        <f>Lohndaten!BO$29</f>
        <v>0</v>
      </c>
      <c r="H157" s="1">
        <f>Lohndaten!$J$2</f>
        <v>0</v>
      </c>
      <c r="I157" s="2" t="s">
        <v>18</v>
      </c>
      <c r="J157" s="1" t="str">
        <f>Lohndaten!BN$5</f>
        <v/>
      </c>
      <c r="K157" s="1">
        <f>Lohndaten!BU29</f>
        <v>109</v>
      </c>
    </row>
    <row r="158" spans="1:11" x14ac:dyDescent="0.3">
      <c r="A158" s="1">
        <f>ROW()</f>
        <v>158</v>
      </c>
      <c r="B158" s="2" t="str">
        <f>"31.12."&amp;Lohndaten!$J$1</f>
        <v>31.12.</v>
      </c>
      <c r="D158" s="1" t="s">
        <v>84</v>
      </c>
      <c r="F158" s="1" t="str">
        <f>Lohndaten!BQ$5&amp;Lohndaten!$C$6</f>
        <v>.  Lohn</v>
      </c>
      <c r="G158" s="3">
        <f>Lohndaten!BQ$9</f>
        <v>0</v>
      </c>
      <c r="H158" s="1">
        <f>Lohndaten!$J$2</f>
        <v>0</v>
      </c>
      <c r="I158" s="2" t="s">
        <v>18</v>
      </c>
      <c r="J158" s="1" t="str">
        <f>Lohndaten!BP$5</f>
        <v/>
      </c>
      <c r="K158" s="1">
        <f>Lohndaten!$BU$9</f>
        <v>100</v>
      </c>
    </row>
    <row r="159" spans="1:11" x14ac:dyDescent="0.3">
      <c r="A159" s="1">
        <f>ROW()</f>
        <v>159</v>
      </c>
      <c r="B159" s="2" t="str">
        <f>"31.12."&amp;Lohndaten!$J$1</f>
        <v>31.12.</v>
      </c>
      <c r="D159" s="1" t="s">
        <v>84</v>
      </c>
      <c r="F159" s="1" t="str">
        <f>Lohndaten!BQ$5&amp;Lohndaten!$C$10</f>
        <v>.  Rückerstattungen</v>
      </c>
      <c r="G159" s="3">
        <f>Lohndaten!BQ$13</f>
        <v>0</v>
      </c>
      <c r="H159" s="1">
        <f>Lohndaten!$J$2</f>
        <v>0</v>
      </c>
      <c r="I159" s="2" t="s">
        <v>18</v>
      </c>
      <c r="J159" s="1" t="str">
        <f>Lohndaten!BP$5</f>
        <v/>
      </c>
      <c r="K159" s="1">
        <f>Lohndaten!$BU$13</f>
        <v>240</v>
      </c>
    </row>
    <row r="160" spans="1:11" x14ac:dyDescent="0.3">
      <c r="A160" s="1">
        <f>ROW()</f>
        <v>160</v>
      </c>
      <c r="B160" s="2" t="str">
        <f>"31.12."&amp;Lohndaten!$J$1</f>
        <v>31.12.</v>
      </c>
      <c r="D160" s="1" t="s">
        <v>84</v>
      </c>
      <c r="F160" s="1" t="str">
        <f>Lohndaten!BQ$5&amp;Lohndaten!$C$14</f>
        <v>.  Sozialabgaben</v>
      </c>
      <c r="G160" s="3">
        <f>Lohndaten!BQ$17</f>
        <v>0</v>
      </c>
      <c r="H160" s="1">
        <f>Lohndaten!$J$2</f>
        <v>0</v>
      </c>
      <c r="I160" s="2" t="s">
        <v>18</v>
      </c>
      <c r="J160" s="1" t="str">
        <f>Lohndaten!BP$5</f>
        <v/>
      </c>
      <c r="K160" s="1">
        <f>Lohndaten!$BU$17</f>
        <v>101</v>
      </c>
    </row>
    <row r="161" spans="1:11" x14ac:dyDescent="0.3">
      <c r="A161" s="1">
        <f>ROW()</f>
        <v>161</v>
      </c>
      <c r="B161" s="2" t="str">
        <f>"31.12."&amp;Lohndaten!$J$1</f>
        <v>31.12.</v>
      </c>
      <c r="D161" s="1" t="s">
        <v>84</v>
      </c>
      <c r="F161" s="1" t="str">
        <f>Lohndaten!BQ$5&amp;Lohndaten!$C$18</f>
        <v>.  Spesenzulagen</v>
      </c>
      <c r="G161" s="3">
        <f>Lohndaten!BQ$23</f>
        <v>0</v>
      </c>
      <c r="H161" s="1">
        <f>Lohndaten!$J$2</f>
        <v>0</v>
      </c>
      <c r="I161" s="2" t="s">
        <v>18</v>
      </c>
      <c r="J161" s="1" t="str">
        <f>Lohndaten!BP$5</f>
        <v/>
      </c>
      <c r="K161" s="1">
        <f>Lohndaten!$BU$23</f>
        <v>103</v>
      </c>
    </row>
    <row r="162" spans="1:11" x14ac:dyDescent="0.3">
      <c r="A162" s="1">
        <f>ROW()</f>
        <v>162</v>
      </c>
      <c r="B162" s="2" t="str">
        <f>"31.12."&amp;Lohndaten!$J$1</f>
        <v>31.12.</v>
      </c>
      <c r="D162" s="1" t="s">
        <v>84</v>
      </c>
      <c r="F162" s="1" t="str">
        <f>Lohndaten!BS$5&amp;Lohndaten!$C$24</f>
        <v>.  Andere Personalkosten</v>
      </c>
      <c r="G162" s="3">
        <f>Lohndaten!BQ$29</f>
        <v>0</v>
      </c>
      <c r="H162" s="1">
        <f>Lohndaten!$J$2</f>
        <v>0</v>
      </c>
      <c r="I162" s="2" t="s">
        <v>18</v>
      </c>
      <c r="J162" s="1" t="str">
        <f>Lohndaten!BP$5</f>
        <v/>
      </c>
      <c r="K162" s="1">
        <f>Lohndaten!BU29</f>
        <v>109</v>
      </c>
    </row>
    <row r="163" spans="1:11" x14ac:dyDescent="0.3">
      <c r="A163" s="1">
        <f>ROW()</f>
        <v>163</v>
      </c>
      <c r="B163" s="2" t="str">
        <f>"31.12."&amp;Lohndaten!$J$1</f>
        <v>31.12.</v>
      </c>
      <c r="D163" s="1" t="s">
        <v>84</v>
      </c>
      <c r="F163" s="1" t="str">
        <f>Lohndaten!BS$5&amp;Lohndaten!$C$6</f>
        <v>.  Lohn</v>
      </c>
      <c r="G163" s="3">
        <f>Lohndaten!BS$9</f>
        <v>0</v>
      </c>
      <c r="H163" s="1">
        <f>Lohndaten!$J$2</f>
        <v>0</v>
      </c>
      <c r="I163" s="2" t="s">
        <v>18</v>
      </c>
      <c r="J163" s="1" t="str">
        <f>Lohndaten!BR$5</f>
        <v/>
      </c>
      <c r="K163" s="1">
        <f>Lohndaten!$BU$9</f>
        <v>100</v>
      </c>
    </row>
    <row r="164" spans="1:11" x14ac:dyDescent="0.3">
      <c r="A164" s="1">
        <f>ROW()</f>
        <v>164</v>
      </c>
      <c r="B164" s="2" t="str">
        <f>"31.12."&amp;Lohndaten!$J$1</f>
        <v>31.12.</v>
      </c>
      <c r="D164" s="1" t="s">
        <v>84</v>
      </c>
      <c r="F164" s="1" t="str">
        <f>Lohndaten!BS$5&amp;Lohndaten!$C$10</f>
        <v>.  Rückerstattungen</v>
      </c>
      <c r="G164" s="3">
        <f>Lohndaten!BS$13</f>
        <v>0</v>
      </c>
      <c r="H164" s="1">
        <f>Lohndaten!$J$2</f>
        <v>0</v>
      </c>
      <c r="I164" s="2" t="s">
        <v>18</v>
      </c>
      <c r="J164" s="1" t="str">
        <f>Lohndaten!BR$5</f>
        <v/>
      </c>
      <c r="K164" s="1">
        <f>Lohndaten!$BU$13</f>
        <v>240</v>
      </c>
    </row>
    <row r="165" spans="1:11" x14ac:dyDescent="0.3">
      <c r="A165" s="1">
        <f>ROW()</f>
        <v>165</v>
      </c>
      <c r="B165" s="2" t="str">
        <f>"31.12."&amp;Lohndaten!$J$1</f>
        <v>31.12.</v>
      </c>
      <c r="D165" s="1" t="s">
        <v>84</v>
      </c>
      <c r="F165" s="1" t="str">
        <f>Lohndaten!BS$5&amp;Lohndaten!$C$14</f>
        <v>.  Sozialabgaben</v>
      </c>
      <c r="G165" s="3">
        <f>Lohndaten!BS$17</f>
        <v>0</v>
      </c>
      <c r="H165" s="1">
        <f>Lohndaten!$J$2</f>
        <v>0</v>
      </c>
      <c r="I165" s="2" t="s">
        <v>18</v>
      </c>
      <c r="J165" s="1" t="str">
        <f>Lohndaten!BR$5</f>
        <v/>
      </c>
      <c r="K165" s="1">
        <f>Lohndaten!$BU$17</f>
        <v>101</v>
      </c>
    </row>
    <row r="166" spans="1:11" x14ac:dyDescent="0.3">
      <c r="A166" s="1">
        <f>ROW()</f>
        <v>166</v>
      </c>
      <c r="B166" s="2" t="str">
        <f>"31.12."&amp;Lohndaten!$J$1</f>
        <v>31.12.</v>
      </c>
      <c r="D166" s="1" t="s">
        <v>84</v>
      </c>
      <c r="F166" s="1" t="str">
        <f>Lohndaten!BS$5&amp;Lohndaten!$C$18</f>
        <v>.  Spesenzulagen</v>
      </c>
      <c r="G166" s="3">
        <f>Lohndaten!BS$23</f>
        <v>0</v>
      </c>
      <c r="H166" s="1">
        <f>Lohndaten!$J$2</f>
        <v>0</v>
      </c>
      <c r="I166" s="2" t="s">
        <v>18</v>
      </c>
      <c r="J166" s="1" t="str">
        <f>Lohndaten!BR$5</f>
        <v/>
      </c>
      <c r="K166" s="1">
        <f>Lohndaten!$BU$23</f>
        <v>103</v>
      </c>
    </row>
    <row r="167" spans="1:11" x14ac:dyDescent="0.3">
      <c r="A167" s="1">
        <f>ROW()</f>
        <v>167</v>
      </c>
      <c r="B167" s="2" t="str">
        <f>"31.12."&amp;Lohndaten!$J$1</f>
        <v>31.12.</v>
      </c>
      <c r="D167" s="1" t="s">
        <v>84</v>
      </c>
      <c r="F167" s="1" t="str">
        <f>Lohndaten!BS$5&amp;Lohndaten!$C$24</f>
        <v>.  Andere Personalkosten</v>
      </c>
      <c r="G167" s="3">
        <f>Lohndaten!BS$29</f>
        <v>0</v>
      </c>
      <c r="H167" s="1">
        <f>Lohndaten!$J$2</f>
        <v>0</v>
      </c>
      <c r="I167" s="2" t="s">
        <v>18</v>
      </c>
      <c r="J167" s="1" t="str">
        <f>Lohndaten!BR$5</f>
        <v/>
      </c>
      <c r="K167" s="1">
        <f>Lohndaten!BU29</f>
        <v>109</v>
      </c>
    </row>
  </sheetData>
  <sheetProtection algorithmName="SHA-512" hashValue="WTp1EoOiDQ7mrw319C/8ceZG4OT6ymS7W8fqbh1surjdXFMyuQnLEnO3RY9QudlrUkn2y6o5Ss/J4gDh+oeZsw==" saltValue="7rtQOC3FF4jjGQc+kR79Cg==" spinCount="100000" sheet="1" objects="1" scenario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188C5-4862-4505-9AA6-23BCEDB85CA0}">
  <dimension ref="A2:B13"/>
  <sheetViews>
    <sheetView workbookViewId="0">
      <selection activeCell="A10" sqref="A10"/>
    </sheetView>
  </sheetViews>
  <sheetFormatPr baseColWidth="10" defaultRowHeight="14.4" x14ac:dyDescent="0.3"/>
  <cols>
    <col min="1" max="1" width="23" customWidth="1"/>
    <col min="2" max="2" width="21.33203125" customWidth="1"/>
    <col min="3" max="3" width="19.88671875" customWidth="1"/>
    <col min="4" max="4" width="12.6640625" bestFit="1" customWidth="1"/>
  </cols>
  <sheetData>
    <row r="2" spans="1:2" x14ac:dyDescent="0.3">
      <c r="A2" t="s">
        <v>53</v>
      </c>
      <c r="B2" t="s">
        <v>64</v>
      </c>
    </row>
    <row r="3" spans="1:2" x14ac:dyDescent="0.3">
      <c r="A3" t="s">
        <v>54</v>
      </c>
      <c r="B3">
        <v>410</v>
      </c>
    </row>
    <row r="4" spans="1:2" x14ac:dyDescent="0.3">
      <c r="A4" t="s">
        <v>55</v>
      </c>
      <c r="B4">
        <v>411</v>
      </c>
    </row>
    <row r="5" spans="1:2" x14ac:dyDescent="0.3">
      <c r="A5" t="s">
        <v>56</v>
      </c>
      <c r="B5">
        <v>412</v>
      </c>
    </row>
    <row r="6" spans="1:2" x14ac:dyDescent="0.3">
      <c r="A6" t="s">
        <v>57</v>
      </c>
      <c r="B6">
        <v>419</v>
      </c>
    </row>
    <row r="7" spans="1:2" x14ac:dyDescent="0.3">
      <c r="A7" t="s">
        <v>58</v>
      </c>
      <c r="B7">
        <v>420</v>
      </c>
    </row>
    <row r="8" spans="1:2" x14ac:dyDescent="0.3">
      <c r="A8" t="s">
        <v>59</v>
      </c>
      <c r="B8">
        <v>421</v>
      </c>
    </row>
    <row r="9" spans="1:2" x14ac:dyDescent="0.3">
      <c r="A9" t="s">
        <v>60</v>
      </c>
      <c r="B9">
        <v>422</v>
      </c>
    </row>
    <row r="10" spans="1:2" x14ac:dyDescent="0.3">
      <c r="A10" t="s">
        <v>85</v>
      </c>
      <c r="B10">
        <v>423</v>
      </c>
    </row>
    <row r="11" spans="1:2" x14ac:dyDescent="0.3">
      <c r="A11" t="s">
        <v>61</v>
      </c>
      <c r="B11">
        <v>424</v>
      </c>
    </row>
    <row r="12" spans="1:2" x14ac:dyDescent="0.3">
      <c r="A12" t="s">
        <v>62</v>
      </c>
      <c r="B12">
        <v>425</v>
      </c>
    </row>
    <row r="13" spans="1:2" x14ac:dyDescent="0.3">
      <c r="A13" t="s">
        <v>63</v>
      </c>
      <c r="B13">
        <v>429</v>
      </c>
    </row>
  </sheetData>
  <sheetProtection algorithmName="SHA-512" hashValue="FwcA+UJDFr+Iy2d/HOIfMxlt0g5Z7Mf0l8IX2sOzwsuB5CUvOhvVC8ByFf4eTogMfnld9rwVc1QB2yBYuGpZAg==" saltValue="UV1YBXFEsgF62gd3tsyqOg==" spinCount="100000" sheet="1" objects="1" scenarios="1"/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5 U 2 Q W d 9 Q D G O k A A A A 9 g A A A B I A H A B D b 2 5 m a W c v U G F j a 2 F n Z S 5 4 b W w g o h g A K K A U A A A A A A A A A A A A A A A A A A A A A A A A A A A A h Y + 9 D o I w G E V f h X S n P 7 A Q 8 l E G F g d J T E y M a 1 M q N E A x t F j e z c F H 8 h X E K O r m e M 8 9 w 7 3 3 6 w 3 y u e + C i x q t H k y G G K Y o U E Y O l T Z 1 h i Z 3 C h O U c 9 g J 2 Y p a B Y t s b D r b K k O N c + e U E O 8 9 9 j E e x p p E l D J y L L d 7 2 a h e o I + s / 8 u h N t Y J I x X i c H i N 4 R F m c Y J Z Q j E F s k I o t f k K 0 b L 3 2 f 5 A K K b O T a P i l Q q L D Z A 1 A n l / 4 A 9 Q S w M E F A A C A A g A 5 U 2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V N k F k o i k e 4 D g A A A B E A A A A T A B w A R m 9 y b X V s Y X M v U 2 V j d G l v b j E u b S C i G A A o o B Q A A A A A A A A A A A A A A A A A A A A A A A A A A A A r T k 0 u y c z P U w i G 0 I b W A F B L A Q I t A B Q A A g A I A O V N k F n f U A x j p A A A A P Y A A A A S A A A A A A A A A A A A A A A A A A A A A A B D b 2 5 m a W c v U G F j a 2 F n Z S 5 4 b W x Q S w E C L Q A U A A I A C A D l T Z B Z D 8 r p q 6 Q A A A D p A A A A E w A A A A A A A A A A A A A A A A D w A A A A W 0 N v b n R l b n R f V H l w Z X N d L n h t b F B L A Q I t A B Q A A g A I A O V N k F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e i a S H W T t M T 5 s E B f P W 4 X k Q A A A A A A I A A A A A A A N m A A D A A A A A E A A A A H k e z B Z O w 7 L M k N 0 H M x d V y 6 w A A A A A B I A A A K A A A A A Q A A A A M Z 2 H f N o 0 E d B q u q z 3 l 7 M u K 1 A A A A D M S 5 3 o y d r 7 y G a G m F 7 7 g 2 Q 4 t c x D + i a X I J 1 v j 3 V j y c U 7 h D d r J r B z 0 G C V 7 t K S Y t 9 T g O p Q i 2 0 h p U O p J x n C S 4 t w i s l z S Q 4 U C G n Z K q / 4 E E c m 8 o y Y b R Q A A A B E 6 e 9 C I k 0 O H p H n p T T s 4 o w P F y a r 2 Q = = < / D a t a M a s h u p > 
</file>

<file path=customXml/itemProps1.xml><?xml version="1.0" encoding="utf-8"?>
<ds:datastoreItem xmlns:ds="http://schemas.openxmlformats.org/officeDocument/2006/customXml" ds:itemID="{074E5CD5-8F35-47C7-9548-F7DC615BCCF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Anleitung</vt:lpstr>
      <vt:lpstr>Angestellte</vt:lpstr>
      <vt:lpstr>Lohndaten</vt:lpstr>
      <vt:lpstr>ForstBAR Export</vt:lpstr>
      <vt:lpstr>Grunddaten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Crausaz Ludovic</dc:creator>
  <cp:lastModifiedBy>Zumsteg Christina</cp:lastModifiedBy>
  <cp:lastPrinted>2024-12-16T10:43:46Z</cp:lastPrinted>
  <dcterms:created xsi:type="dcterms:W3CDTF">2018-12-05T12:14:38Z</dcterms:created>
  <dcterms:modified xsi:type="dcterms:W3CDTF">2024-12-16T10:44:40Z</dcterms:modified>
</cp:coreProperties>
</file>